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20.10.70\joho-file\zaimu\03_財政担当\決算関係\財政状況資料集HPアップしたもの\"/>
    </mc:Choice>
  </mc:AlternateContent>
  <xr:revisionPtr revIDLastSave="0" documentId="8_{9FA051AE-6E43-4D8E-BDB4-48D51326F0F8}" xr6:coauthVersionLast="45" xr6:coauthVersionMax="45" xr10:uidLastSave="{00000000-0000-0000-0000-000000000000}"/>
  <bookViews>
    <workbookView xWindow="2400" yWindow="4620" windowWidth="16155" windowHeight="9780"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BW34" i="10" l="1"/>
  <c r="BW35" i="10" s="1"/>
  <c r="BW36" i="10" s="1"/>
  <c r="BW37" i="10" s="1"/>
  <c r="BW38" i="10" s="1"/>
  <c r="BW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<sst xmlns="http://schemas.openxmlformats.org/spreadsheetml/2006/main" count="1117" uniqueCount="606">
  <si>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</si>
  <si>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</si>
  <si>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</si>
  <si>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</si>
  <si>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</si>
  <si>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</si>
  <si>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</si>
  <si>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</si>
  <si>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</si>
  <si>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</si>
  <si>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</si>
  <si>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</si>
  <si>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</si>
  <si>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</si>
  <si>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</si>
  <si>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</si>
  <si>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</si>
  <si>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</si>
  <si>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</si>
  <si>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</si>
  <si>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</si>
  <si>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</si>
  <si>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</si>
  <si>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</si>
  <si>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</si>
  <si>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</si>
  <si>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</si>
  <si>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</si>
  <si>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</si>
  <si>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</si>
  <si>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</si>
  <si>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</si>
  <si>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</si>
  <si>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</si>
  <si>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</si>
  <si>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</si>
  <si>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</si>
  <si>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</si>
  <si>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</si>
  <si>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</si>
  <si>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</si>
  <si>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</si>
  <si>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</si>
  <si>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</si>
  <si>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</si>
  <si>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</si>
  <si>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</si>
  <si>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</si>
  <si>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</si>
  <si>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</si>
  <si>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</si>
  <si>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</si>
  <si>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</si>
  <si>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</si>
  <si>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</si>
  <si>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</si>
  <si>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</si>
  <si>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</si>
  <si>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</si>
  <si>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</si>
  <si>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</si>
  <si>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</si>
  <si>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</si>
  <si>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</si>
  <si>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</si>
  <si>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</si>
  <si>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</si>
  <si>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</si>
  <si>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</si>
  <si>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</si>
  <si>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</si>
  <si>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</si>
  <si>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</si>
  <si>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</si>
  <si>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</si>
  <si>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</si>
  <si>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</si>
  <si>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</si>
  <si>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</si>
  <si>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</si>
  <si>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</si>
  <si>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</si>
  <si>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</si>
  <si>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</si>
  <si>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</si>
  <si>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</si>
  <si>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</si>
  <si>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</si>
  <si>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</si>
  <si>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</si>
  <si>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</si>
  <si>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</si>
  <si>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</si>
  <si>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</si>
  <si>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</si>
  <si>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</si>
  <si>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</si>
  <si>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</si>
  <si>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</si>
  <si>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</si>
  <si>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</si>
  <si>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</si>
  <si>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</si>
  <si>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</si>
  <si>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</si>
  <si>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</si>
  <si>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</si>
  <si>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</si>
  <si>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</si>
  <si>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</si>
  <si>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</si>
  <si>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</si>
  <si>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</si>
  <si>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</si>
  <si>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</si>
  <si>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</si>
  <si>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</si>
  <si>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</si>
  <si>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</si>
  <si>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</si>
  <si>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</si>
  <si>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</si>
  <si>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</si>
  <si>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</si>
  <si>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</si>
  <si>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</si>
  <si>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</si>
  <si>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</si>
  <si>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</si>
  <si>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</si>
  <si>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</si>
  <si>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</si>
  <si>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</si>
  <si>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</si>
  <si>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</si>
  <si>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</si>
  <si>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</si>
  <si>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</si>
  <si>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</si>
  <si>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</si>
  <si>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</si>
  <si>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</si>
  <si>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</si>
  <si>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</si>
  <si>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</si>
  <si>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</si>
  <si>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</si>
  <si>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</si>
  <si>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</si>
  <si>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</si>
  <si>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</si>
  <si>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</si>
  <si>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</si>
  <si>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</si>
  <si>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</si>
  <si>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</si>
  <si>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</si>
  <si>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</si>
  <si>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</si>
  <si>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</si>
  <si>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</si>
  <si>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</si>
  <si>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</si>
  <si>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</si>
  <si>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</si>
  <si>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</si>
  <si>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</si>
  <si>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</si>
  <si>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</si>
  <si>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</si>
  <si>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</si>
  <si>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</si>
  <si>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</si>
  <si>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</si>
  <si>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</si>
  <si>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</si>
  <si>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</si>
  <si>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</si>
  <si>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</si>
  <si>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</si>
  <si>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</si>
  <si>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</si>
  <si>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</si>
  <si>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</si>
  <si>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</si>
  <si>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</si>
  <si>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</si>
  <si>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</si>
  <si>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</si>
  <si>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</si>
  <si>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</si>
  <si>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</si>
  <si>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</si>
  <si>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</si>
  <si>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</si>
  <si>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</si>
  <si>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</si>
  <si>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</si>
  <si>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</si>
  <si>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</si>
  <si>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</si>
  <si>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</si>
  <si>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</si>
  <si>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</si>
  <si>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</si>
  <si>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</si>
  <si>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</si>
  <si>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</si>
  <si>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</si>
  <si>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</si>
  <si>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</si>
  <si>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</si>
  <si>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</si>
  <si>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</si>
  <si>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</si>
  <si>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</si>
  <si>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</si>
  <si>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</si>
  <si>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埼玉県三芳町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</si>
  <si>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</si>
  <si>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</si>
  <si>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</si>
  <si>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</si>
  <si>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</si>
  <si>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</si>
  <si>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</si>
  <si>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</si>
  <si>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</si>
  <si>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</si>
  <si>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</si>
  <si>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</si>
  <si>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</si>
  <si>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</si>
  <si>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</si>
  <si>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</si>
  <si>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</si>
  <si>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</si>
  <si>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</si>
  <si>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</si>
  <si>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</si>
  <si>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</si>
  <si>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</si>
  <si>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</si>
  <si>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</si>
  <si>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</si>
  <si>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</si>
  <si>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</si>
  <si>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</si>
  <si>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</si>
  <si>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</si>
  <si>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</si>
  <si>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</si>
  <si>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</si>
  <si>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</si>
  <si>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</si>
  <si>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</si>
  <si>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</si>
  <si>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</si>
  <si>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</si>
  <si>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</si>
  <si>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</si>
  <si>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</si>
  <si>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</si>
  <si>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</si>
  <si>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</si>
  <si>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</si>
  <si>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</si>
  <si>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</si>
  <si>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</si>
  <si>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</si>
  <si>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</si>
  <si>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</si>
  <si>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</si>
  <si>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</si>
  <si>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</si>
  <si>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</si>
  <si>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</si>
  <si>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</si>
  <si>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</si>
  <si>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</si>
  <si>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</si>
  <si>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</si>
  <si>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</si>
  <si>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</si>
  <si>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</si>
  <si>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</si>
  <si>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</si>
  <si>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</si>
  <si>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</si>
  <si>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</si>
  <si>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</si>
  <si>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</si>
  <si>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</si>
  <si>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</si>
  <si>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</si>
  <si>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</si>
  <si>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</si>
  <si>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</si>
  <si>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</si>
  <si>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</si>
  <si>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</si>
  <si>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</si>
  <si>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</si>
  <si>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</si>
  <si>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</si>
  <si>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</si>
  <si>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</si>
  <si>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</si>
  <si>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</si>
  <si>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</si>
  <si>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</si>
  <si>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</si>
  <si>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</si>
  <si>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</si>
  <si>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</si>
  <si>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</si>
  <si>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</si>
  <si>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</si>
  <si>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</si>
  <si>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</si>
  <si>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</si>
  <si>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</si>
  <si>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</si>
  <si>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</si>
  <si>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</si>
  <si>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</si>
  <si>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</si>
  <si>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</si>
  <si>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</si>
  <si>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</si>
  <si>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</si>
  <si>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</si>
  <si>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</si>
  <si>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</si>
  <si>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</si>
  <si>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</si>
  <si>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</si>
  <si>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</si>
  <si>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</si>
  <si>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</si>
  <si>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</si>
  <si>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</si>
  <si>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</si>
  <si>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</si>
  <si>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</si>
  <si>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</si>
  <si>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</si>
  <si>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</si>
  <si>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</si>
  <si>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</si>
  <si>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</si>
  <si>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</si>
  <si>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</si>
  <si>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</si>
  <si>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</si>
  <si>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</si>
  <si>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</si>
  <si>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</si>
  <si>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</si>
  <si>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</si>
  <si>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</si>
  <si>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</si>
  <si>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</si>
  <si>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</si>
  <si>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</si>
  <si>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</si>
  <si>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</si>
  <si>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</si>
  <si>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</si>
  <si>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</si>
  <si>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</si>
  <si>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埼玉県三芳町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</si>
  <si>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</si>
  <si>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</si>
  <si>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</si>
  <si>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</si>
  <si>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</si>
  <si>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</si>
  <si>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</si>
  <si>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</si>
  <si>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</si>
  <si>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</si>
  <si>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</si>
  <si>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</si>
  <si>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</si>
  <si>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</si>
  <si>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</si>
  <si>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</si>
  <si>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</si>
  <si>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</si>
  <si>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</si>
  <si>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</si>
  <si>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</si>
  <si>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</si>
  <si>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</si>
  <si>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</si>
  <si>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</si>
  <si>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</si>
  <si>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</si>
  <si>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</si>
  <si>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</si>
  <si>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</si>
  <si>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</si>
  <si>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</si>
  <si>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</si>
  <si>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</si>
  <si>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</si>
  <si>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</si>
  <si>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</si>
  <si>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</si>
  <si>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</si>
  <si>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</si>
  <si>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</si>
  <si>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</si>
  <si>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</si>
  <si>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</si>
  <si>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</si>
  <si>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</si>
  <si>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</si>
  <si>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</si>
  <si>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</si>
  <si>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</si>
  <si>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</si>
  <si>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</si>
  <si>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</si>
  <si>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</si>
  <si>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</si>
  <si>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</si>
  <si>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</si>
  <si>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</si>
  <si>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</si>
  <si>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</si>
  <si>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</si>
  <si>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</si>
  <si>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</si>
  <si>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</si>
  <si>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</si>
  <si>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</si>
  <si>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</si>
  <si>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</si>
  <si>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</si>
  <si>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</si>
  <si>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</si>
  <si>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</si>
  <si>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</si>
  <si>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</si>
  <si>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</si>
  <si>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</si>
  <si>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</si>
  <si>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</si>
  <si>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</si>
  <si>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</si>
  <si>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</si>
  <si>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</si>
  <si>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</si>
  <si>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</si>
  <si>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</si>
  <si>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</si>
  <si>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</si>
  <si>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</si>
  <si>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</si>
  <si>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</si>
  <si>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</si>
  <si>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</si>
  <si>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</si>
  <si>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</si>
  <si>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</si>
  <si>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</si>
  <si>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</si>
  <si>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</si>
  <si>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</si>
  <si>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</si>
  <si>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</si>
  <si>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</si>
  <si>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</si>
  <si>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</si>
  <si>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</si>
  <si>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</si>
  <si>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</si>
  <si>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</si>
  <si>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</si>
  <si>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</si>
  <si>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</si>
  <si>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</si>
  <si>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</si>
  <si>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</si>
  <si>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</si>
  <si>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</si>
  <si>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</si>
  <si>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</si>
  <si>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</si>
  <si>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</si>
  <si>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</si>
  <si>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</si>
  <si>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</si>
  <si>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</si>
  <si>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</si>
  <si>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</si>
  <si>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</si>
  <si>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</si>
  <si>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</si>
  <si>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</si>
  <si>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</si>
  <si>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</si>
  <si>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</si>
  <si>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</si>
  <si>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</si>
  <si>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</si>
  <si>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</si>
  <si>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</si>
  <si>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</si>
  <si>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</si>
  <si>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</si>
  <si>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</si>
  <si>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</si>
  <si>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</si>
  <si>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</si>
  <si>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</si>
  <si>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</si>
  <si>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</si>
  <si>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</si>
  <si>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</si>
  <si>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</si>
  <si>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</si>
  <si>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</si>
  <si>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</si>
  <si>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</si>
  <si>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</si>
  <si>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</si>
  <si>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</si>
  <si>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</si>
  <si>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</si>
  <si>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</si>
  <si>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</si>
  <si>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</si>
  <si>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</si>
  <si>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</si>
  <si>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</si>
  <si>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</si>
  <si>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</si>
  <si>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</si>
  <si>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</si>
  <si>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</si>
  <si>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</si>
  <si>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</si>
  <si>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</si>
  <si>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</si>
  <si>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</si>
  <si>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</si>
  <si>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</si>
  <si>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</si>
  <si>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</si>
  <si>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</si>
  <si>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</si>
  <si>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</si>
  <si>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</si>
  <si>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</si>
  <si>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</si>
  <si>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</si>
  <si>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</si>
  <si>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</si>
  <si>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</si>
  <si>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</si>
  <si>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</si>
  <si>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</si>
  <si>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</si>
  <si>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</si>
  <si>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</si>
  <si>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</si>
  <si>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</si>
  <si>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2.39</t>
  </si>
  <si>
    <t>一般会計</t>
  </si>
  <si>
    <t>水道事業会計</t>
  </si>
  <si>
    <t>下水道事業会計</t>
  </si>
  <si>
    <t>介護保険事業</t>
  </si>
  <si>
    <t>国民健康保険事業</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</si>
  <si>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</si>
  <si>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</si>
  <si>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</si>
  <si>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</si>
  <si>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</si>
  <si>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</si>
  <si>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</si>
  <si>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</si>
  <si>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</si>
  <si>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三芳町土地開発公社</t>
    <rPh sb="0" eb="3">
      <t>ミヨシマチ</t>
    </rPh>
    <rPh sb="3" eb="5">
      <t>トチ</t>
    </rPh>
    <rPh sb="5" eb="7">
      <t>カイハツ</t>
    </rPh>
    <rPh sb="7" eb="9">
      <t>コウシャ</t>
    </rPh>
    <phoneticPr fontId="2"/>
  </si>
  <si>
    <t>入間東部地区事務組合</t>
    <rPh sb="0" eb="2">
      <t>イルマ</t>
    </rPh>
    <rPh sb="2" eb="4">
      <t>トウブ</t>
    </rPh>
    <rPh sb="4" eb="6">
      <t>チク</t>
    </rPh>
    <rPh sb="6" eb="8">
      <t>ジム</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</si>
  <si>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</si>
  <si>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</si>
  <si>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</si>
  <si>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t>
    <phoneticPr fontId="2"/>
  </si>
  <si>
    <t>一般会計</t>
    <rPh sb="0" eb="4">
      <t>イッパンカイケイ</t>
    </rPh>
    <phoneticPr fontId="2"/>
  </si>
  <si>
    <t>特別会計</t>
    <rPh sb="0" eb="4">
      <t>トクベツカイケイ</t>
    </rPh>
    <phoneticPr fontId="2"/>
  </si>
  <si>
    <t>交通災害特別会計</t>
    <rPh sb="0" eb="8">
      <t>コウツウサイガイトクベツカイケイ</t>
    </rPh>
    <phoneticPr fontId="2"/>
  </si>
  <si>
    <t>▲１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</si>
  <si>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</si>
  <si>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</si>
  <si>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</si>
  <si>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</si>
  <si>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</si>
  <si>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地方債発行の抑制による地方債残高の減少、基金残高の上昇などにより将来負担比率は低下している。一方で、実質公債費比率は起債額の高かった広域ごみ処理施設等建設事業などの元金返済が開始したことにより、上昇傾向にある。建設事業の実施にあたっては、PFIやPPPなどの手法を検討することで地方債の新規発行の抑制に努めるとともに、行政改革大綱を中心とした経常的経費の削減に取り組む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</si>
  <si>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</si>
  <si>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</si>
  <si>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</si>
  <si>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発行の抑制による地方債残高の減少、基金残高の上昇などにより将来負担比率は低下している。有形固定資産減価償却率はやや上昇傾向にあるが、埼玉県平均をやや下回っている状況である。公共施設マネジメント基本計画に基づき、今後、老朽化対策に積極的に取り組んでいくとともに、建設事業の実施にあたっては、PFIやPPPなどの手法を検討することで地方債の新規発行の抑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</si>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</sst>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40ECFFC-520F-4818-8902-7F6A27098B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C056-4CF2-AC44-7EB2CF19BD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36613</c:v>
                </c:pt>
                <c:pt idx="1">
                  <c:v>27723</c:v>
                </c:pt>
                <c:pt idx="2">
                  <c:v>28264</c:v>
                </c:pt>
                <c:pt idx="3">
                  <c:v>22118</c:v>
                </c:pt>
                <c:pt idx="4">
                  <c:v>28298</c:v>
                </c:pt>
              </c:numCache>
            </c:numRef>
          </c:val>
          <c:smooth val="0"/>
          <c:extLst>
            <c:ext xmlns:c16="http://schemas.microsoft.com/office/drawing/2014/chart" uri="{C3380CC4-5D6E-409C-BE32-E72D297353CC}">
              <c16:uniqueId val="{00000001-C056-4CF2-AC44-7EB2CF19BD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10.55</c:v>
                </c:pt>
                <c:pt idx="1">
                  <c:v>6.06</c:v>
                </c:pt>
                <c:pt idx="2">
                  <c:v>10.74</c:v>
                </c:pt>
                <c:pt idx="3">
                  <c:v>13.18</c:v>
                </c:pt>
                <c:pt idx="4">
                  <c:v>15.88</c:v>
                </c:pt>
              </c:numCache>
            </c:numRef>
          </c:val>
          <c:extLst>
            <c:ext xmlns:c16="http://schemas.microsoft.com/office/drawing/2014/chart" uri="{C3380CC4-5D6E-409C-BE32-E72D297353CC}">
              <c16:uniqueId val="{00000000-06B5-41C9-A2BA-EB78ED4241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10.52</c:v>
                </c:pt>
                <c:pt idx="1">
                  <c:v>12.17</c:v>
                </c:pt>
                <c:pt idx="2">
                  <c:v>12.44</c:v>
                </c:pt>
                <c:pt idx="3">
                  <c:v>17.079999999999998</c:v>
                </c:pt>
                <c:pt idx="4">
                  <c:v>19.78</c:v>
                </c:pt>
              </c:numCache>
            </c:numRef>
          </c:val>
          <c:extLst>
            <c:ext xmlns:c16="http://schemas.microsoft.com/office/drawing/2014/chart" uri="{C3380CC4-5D6E-409C-BE32-E72D297353CC}">
              <c16:uniqueId val="{00000001-06B5-41C9-A2BA-EB78ED4241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5.44</c:v>
                </c:pt>
                <c:pt idx="1">
                  <c:v>-2.39</c:v>
                </c:pt>
                <c:pt idx="2">
                  <c:v>4.9000000000000004</c:v>
                </c:pt>
                <c:pt idx="3">
                  <c:v>6.68</c:v>
                </c:pt>
                <c:pt idx="4">
                  <c:v>6.92</c:v>
                </c:pt>
              </c:numCache>
            </c:numRef>
          </c:val>
          <c:smooth val="0"/>
          <c:extLst>
            <c:ext xmlns:c16="http://schemas.microsoft.com/office/drawing/2014/chart" uri="{C3380CC4-5D6E-409C-BE32-E72D297353CC}">
              <c16:uniqueId val="{00000002-06B5-41C9-A2BA-EB78ED4241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28-4163-AACF-43E4F4CF6B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28-4163-AACF-43E4F4CF6B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28-4163-AACF-43E4F4CF6B4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28-4163-AACF-43E4F4CF6B4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0.09</c:v>
                </c:pt>
                <c:pt idx="4">
                  <c:v>#N/A</c:v>
                </c:pt>
                <c:pt idx="5">
                  <c:v>0.1</c:v>
                </c:pt>
                <c:pt idx="6">
                  <c:v>#N/A</c:v>
                </c:pt>
                <c:pt idx="7">
                  <c:v>0.2</c:v>
                </c:pt>
                <c:pt idx="8">
                  <c:v>#N/A</c:v>
                </c:pt>
                <c:pt idx="9">
                  <c:v>0.27</c:v>
                </c:pt>
              </c:numCache>
            </c:numRef>
          </c:val>
          <c:extLst>
            <c:ext xmlns:c16="http://schemas.microsoft.com/office/drawing/2014/chart" uri="{C3380CC4-5D6E-409C-BE32-E72D297353CC}">
              <c16:uniqueId val="{00000004-8D28-4163-AACF-43E4F4CF6B4B}"/>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1.58</c:v>
                </c:pt>
                <c:pt idx="2">
                  <c:v>#N/A</c:v>
                </c:pt>
                <c:pt idx="3">
                  <c:v>1.18</c:v>
                </c:pt>
                <c:pt idx="4">
                  <c:v>#N/A</c:v>
                </c:pt>
                <c:pt idx="5">
                  <c:v>1.44</c:v>
                </c:pt>
                <c:pt idx="6">
                  <c:v>#N/A</c:v>
                </c:pt>
                <c:pt idx="7">
                  <c:v>1.82</c:v>
                </c:pt>
                <c:pt idx="8">
                  <c:v>#N/A</c:v>
                </c:pt>
                <c:pt idx="9">
                  <c:v>1.47</c:v>
                </c:pt>
              </c:numCache>
            </c:numRef>
          </c:val>
          <c:extLst>
            <c:ext xmlns:c16="http://schemas.microsoft.com/office/drawing/2014/chart" uri="{C3380CC4-5D6E-409C-BE32-E72D297353CC}">
              <c16:uniqueId val="{00000005-8D28-4163-AACF-43E4F4CF6B4B}"/>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1.86</c:v>
                </c:pt>
                <c:pt idx="2">
                  <c:v>#N/A</c:v>
                </c:pt>
                <c:pt idx="3">
                  <c:v>1.55</c:v>
                </c:pt>
                <c:pt idx="4">
                  <c:v>#N/A</c:v>
                </c:pt>
                <c:pt idx="5">
                  <c:v>2.89</c:v>
                </c:pt>
                <c:pt idx="6">
                  <c:v>#N/A</c:v>
                </c:pt>
                <c:pt idx="7">
                  <c:v>1.99</c:v>
                </c:pt>
                <c:pt idx="8">
                  <c:v>#N/A</c:v>
                </c:pt>
                <c:pt idx="9">
                  <c:v>1.95</c:v>
                </c:pt>
              </c:numCache>
            </c:numRef>
          </c:val>
          <c:extLst>
            <c:ext xmlns:c16="http://schemas.microsoft.com/office/drawing/2014/chart" uri="{C3380CC4-5D6E-409C-BE32-E72D297353CC}">
              <c16:uniqueId val="{00000006-8D28-4163-AACF-43E4F4CF6B4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6.94</c:v>
                </c:pt>
                <c:pt idx="4">
                  <c:v>#N/A</c:v>
                </c:pt>
                <c:pt idx="5">
                  <c:v>8.66</c:v>
                </c:pt>
                <c:pt idx="6">
                  <c:v>#N/A</c:v>
                </c:pt>
                <c:pt idx="7">
                  <c:v>10.71</c:v>
                </c:pt>
                <c:pt idx="8">
                  <c:v>#N/A</c:v>
                </c:pt>
                <c:pt idx="9">
                  <c:v>11.63</c:v>
                </c:pt>
              </c:numCache>
            </c:numRef>
          </c:val>
          <c:extLst>
            <c:ext xmlns:c16="http://schemas.microsoft.com/office/drawing/2014/chart" uri="{C3380CC4-5D6E-409C-BE32-E72D297353CC}">
              <c16:uniqueId val="{00000007-8D28-4163-AACF-43E4F4CF6B4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15.94</c:v>
                </c:pt>
                <c:pt idx="2">
                  <c:v>#N/A</c:v>
                </c:pt>
                <c:pt idx="3">
                  <c:v>16.420000000000002</c:v>
                </c:pt>
                <c:pt idx="4">
                  <c:v>#N/A</c:v>
                </c:pt>
                <c:pt idx="5">
                  <c:v>17.05</c:v>
                </c:pt>
                <c:pt idx="6">
                  <c:v>#N/A</c:v>
                </c:pt>
                <c:pt idx="7">
                  <c:v>17.22</c:v>
                </c:pt>
                <c:pt idx="8">
                  <c:v>#N/A</c:v>
                </c:pt>
                <c:pt idx="9">
                  <c:v>15.11</c:v>
                </c:pt>
              </c:numCache>
            </c:numRef>
          </c:val>
          <c:extLst>
            <c:ext xmlns:c16="http://schemas.microsoft.com/office/drawing/2014/chart" uri="{C3380CC4-5D6E-409C-BE32-E72D297353CC}">
              <c16:uniqueId val="{00000008-8D28-4163-AACF-43E4F4CF6B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10.54</c:v>
                </c:pt>
                <c:pt idx="2">
                  <c:v>#N/A</c:v>
                </c:pt>
                <c:pt idx="3">
                  <c:v>6.05</c:v>
                </c:pt>
                <c:pt idx="4">
                  <c:v>#N/A</c:v>
                </c:pt>
                <c:pt idx="5">
                  <c:v>10.73</c:v>
                </c:pt>
                <c:pt idx="6">
                  <c:v>#N/A</c:v>
                </c:pt>
                <c:pt idx="7">
                  <c:v>13.17</c:v>
                </c:pt>
                <c:pt idx="8">
                  <c:v>#N/A</c:v>
                </c:pt>
                <c:pt idx="9">
                  <c:v>15.88</c:v>
                </c:pt>
              </c:numCache>
            </c:numRef>
          </c:val>
          <c:extLst>
            <c:ext xmlns:c16="http://schemas.microsoft.com/office/drawing/2014/chart" uri="{C3380CC4-5D6E-409C-BE32-E72D297353CC}">
              <c16:uniqueId val="{00000009-8D28-4163-AACF-43E4F4CF6B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959</c:v>
                </c:pt>
                <c:pt idx="5">
                  <c:v>953</c:v>
                </c:pt>
                <c:pt idx="8">
                  <c:v>922</c:v>
                </c:pt>
                <c:pt idx="11">
                  <c:v>911</c:v>
                </c:pt>
                <c:pt idx="14">
                  <c:v>831</c:v>
                </c:pt>
              </c:numCache>
            </c:numRef>
          </c:val>
          <c:extLst>
            <c:ext xmlns:c16="http://schemas.microsoft.com/office/drawing/2014/chart" uri="{C3380CC4-5D6E-409C-BE32-E72D297353CC}">
              <c16:uniqueId val="{00000000-DE8D-46B1-B922-7C330FEDD4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8D-46B1-B922-7C330FEDD4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8D-46B1-B922-7C330FEDD4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106</c:v>
                </c:pt>
                <c:pt idx="3">
                  <c:v>99</c:v>
                </c:pt>
                <c:pt idx="6">
                  <c:v>92</c:v>
                </c:pt>
                <c:pt idx="9">
                  <c:v>100</c:v>
                </c:pt>
                <c:pt idx="12">
                  <c:v>84</c:v>
                </c:pt>
              </c:numCache>
            </c:numRef>
          </c:val>
          <c:extLst>
            <c:ext xmlns:c16="http://schemas.microsoft.com/office/drawing/2014/chart" uri="{C3380CC4-5D6E-409C-BE32-E72D297353CC}">
              <c16:uniqueId val="{00000003-DE8D-46B1-B922-7C330FEDD4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136</c:v>
                </c:pt>
                <c:pt idx="3">
                  <c:v>125</c:v>
                </c:pt>
                <c:pt idx="6">
                  <c:v>125</c:v>
                </c:pt>
                <c:pt idx="9">
                  <c:v>113</c:v>
                </c:pt>
                <c:pt idx="12">
                  <c:v>101</c:v>
                </c:pt>
              </c:numCache>
            </c:numRef>
          </c:val>
          <c:extLst>
            <c:ext xmlns:c16="http://schemas.microsoft.com/office/drawing/2014/chart" uri="{C3380CC4-5D6E-409C-BE32-E72D297353CC}">
              <c16:uniqueId val="{00000004-DE8D-46B1-B922-7C330FEDD4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8D-46B1-B922-7C330FEDD4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8D-46B1-B922-7C330FEDD4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1568</c:v>
                </c:pt>
                <c:pt idx="3">
                  <c:v>1579</c:v>
                </c:pt>
                <c:pt idx="6">
                  <c:v>1572</c:v>
                </c:pt>
                <c:pt idx="9">
                  <c:v>1482</c:v>
                </c:pt>
                <c:pt idx="12">
                  <c:v>1466</c:v>
                </c:pt>
              </c:numCache>
            </c:numRef>
          </c:val>
          <c:extLst>
            <c:ext xmlns:c16="http://schemas.microsoft.com/office/drawing/2014/chart" uri="{C3380CC4-5D6E-409C-BE32-E72D297353CC}">
              <c16:uniqueId val="{00000007-DE8D-46B1-B922-7C330FEDD4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851</c:v>
                </c:pt>
                <c:pt idx="2">
                  <c:v>#N/A</c:v>
                </c:pt>
                <c:pt idx="3">
                  <c:v>#N/A</c:v>
                </c:pt>
                <c:pt idx="4">
                  <c:v>850</c:v>
                </c:pt>
                <c:pt idx="5">
                  <c:v>#N/A</c:v>
                </c:pt>
                <c:pt idx="6">
                  <c:v>#N/A</c:v>
                </c:pt>
                <c:pt idx="7">
                  <c:v>867</c:v>
                </c:pt>
                <c:pt idx="8">
                  <c:v>#N/A</c:v>
                </c:pt>
                <c:pt idx="9">
                  <c:v>#N/A</c:v>
                </c:pt>
                <c:pt idx="10">
                  <c:v>784</c:v>
                </c:pt>
                <c:pt idx="11">
                  <c:v>#N/A</c:v>
                </c:pt>
                <c:pt idx="12">
                  <c:v>#N/A</c:v>
                </c:pt>
                <c:pt idx="13">
                  <c:v>820</c:v>
                </c:pt>
                <c:pt idx="14">
                  <c:v>#N/A</c:v>
                </c:pt>
              </c:numCache>
            </c:numRef>
          </c:val>
          <c:smooth val="0"/>
          <c:extLst>
            <c:ext xmlns:c16="http://schemas.microsoft.com/office/drawing/2014/chart" uri="{C3380CC4-5D6E-409C-BE32-E72D297353CC}">
              <c16:uniqueId val="{00000008-DE8D-46B1-B922-7C330FEDD4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5699</c:v>
                </c:pt>
                <c:pt idx="5">
                  <c:v>5163</c:v>
                </c:pt>
                <c:pt idx="8">
                  <c:v>4773</c:v>
                </c:pt>
                <c:pt idx="11">
                  <c:v>4248</c:v>
                </c:pt>
                <c:pt idx="14">
                  <c:v>3759</c:v>
                </c:pt>
              </c:numCache>
            </c:numRef>
          </c:val>
          <c:extLst>
            <c:ext xmlns:c16="http://schemas.microsoft.com/office/drawing/2014/chart" uri="{C3380CC4-5D6E-409C-BE32-E72D297353CC}">
              <c16:uniqueId val="{00000000-6117-47AD-9278-970E0F6CFC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768</c:v>
                </c:pt>
                <c:pt idx="5">
                  <c:v>826</c:v>
                </c:pt>
                <c:pt idx="8">
                  <c:v>996</c:v>
                </c:pt>
                <c:pt idx="11">
                  <c:v>1777</c:v>
                </c:pt>
                <c:pt idx="14">
                  <c:v>1648</c:v>
                </c:pt>
              </c:numCache>
            </c:numRef>
          </c:val>
          <c:extLst>
            <c:ext xmlns:c16="http://schemas.microsoft.com/office/drawing/2014/chart" uri="{C3380CC4-5D6E-409C-BE32-E72D297353CC}">
              <c16:uniqueId val="{00000001-6117-47AD-9278-970E0F6CFC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1766</c:v>
                </c:pt>
                <c:pt idx="5">
                  <c:v>1814</c:v>
                </c:pt>
                <c:pt idx="8">
                  <c:v>2074</c:v>
                </c:pt>
                <c:pt idx="11">
                  <c:v>2270</c:v>
                </c:pt>
                <c:pt idx="14">
                  <c:v>3090</c:v>
                </c:pt>
              </c:numCache>
            </c:numRef>
          </c:val>
          <c:extLst>
            <c:ext xmlns:c16="http://schemas.microsoft.com/office/drawing/2014/chart" uri="{C3380CC4-5D6E-409C-BE32-E72D297353CC}">
              <c16:uniqueId val="{00000002-6117-47AD-9278-970E0F6CFC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7-47AD-9278-970E0F6CFC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17-47AD-9278-970E0F6CFC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17-47AD-9278-970E0F6CFC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1233</c:v>
                </c:pt>
                <c:pt idx="3">
                  <c:v>1118</c:v>
                </c:pt>
                <c:pt idx="6">
                  <c:v>1125</c:v>
                </c:pt>
                <c:pt idx="9">
                  <c:v>981</c:v>
                </c:pt>
                <c:pt idx="12">
                  <c:v>933</c:v>
                </c:pt>
              </c:numCache>
            </c:numRef>
          </c:val>
          <c:extLst>
            <c:ext xmlns:c16="http://schemas.microsoft.com/office/drawing/2014/chart" uri="{C3380CC4-5D6E-409C-BE32-E72D297353CC}">
              <c16:uniqueId val="{00000006-6117-47AD-9278-970E0F6CFC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621</c:v>
                </c:pt>
                <c:pt idx="3">
                  <c:v>627</c:v>
                </c:pt>
                <c:pt idx="6">
                  <c:v>692</c:v>
                </c:pt>
                <c:pt idx="9">
                  <c:v>612</c:v>
                </c:pt>
                <c:pt idx="12">
                  <c:v>575</c:v>
                </c:pt>
              </c:numCache>
            </c:numRef>
          </c:val>
          <c:extLst>
            <c:ext xmlns:c16="http://schemas.microsoft.com/office/drawing/2014/chart" uri="{C3380CC4-5D6E-409C-BE32-E72D297353CC}">
              <c16:uniqueId val="{00000007-6117-47AD-9278-970E0F6CFC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888</c:v>
                </c:pt>
                <c:pt idx="3">
                  <c:v>867</c:v>
                </c:pt>
                <c:pt idx="6">
                  <c:v>853</c:v>
                </c:pt>
                <c:pt idx="9">
                  <c:v>799</c:v>
                </c:pt>
                <c:pt idx="12">
                  <c:v>729</c:v>
                </c:pt>
              </c:numCache>
            </c:numRef>
          </c:val>
          <c:extLst>
            <c:ext xmlns:c16="http://schemas.microsoft.com/office/drawing/2014/chart" uri="{C3380CC4-5D6E-409C-BE32-E72D297353CC}">
              <c16:uniqueId val="{00000008-6117-47AD-9278-970E0F6CFC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37</c:v>
                </c:pt>
                <c:pt idx="3">
                  <c:v>129</c:v>
                </c:pt>
                <c:pt idx="6">
                  <c:v>490</c:v>
                </c:pt>
                <c:pt idx="9">
                  <c:v>491</c:v>
                </c:pt>
                <c:pt idx="12">
                  <c:v>601</c:v>
                </c:pt>
              </c:numCache>
            </c:numRef>
          </c:val>
          <c:extLst>
            <c:ext xmlns:c16="http://schemas.microsoft.com/office/drawing/2014/chart" uri="{C3380CC4-5D6E-409C-BE32-E72D297353CC}">
              <c16:uniqueId val="{00000009-6117-47AD-9278-970E0F6CFC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14200</c:v>
                </c:pt>
                <c:pt idx="3">
                  <c:v>13414</c:v>
                </c:pt>
                <c:pt idx="6">
                  <c:v>12653</c:v>
                </c:pt>
                <c:pt idx="9">
                  <c:v>11751</c:v>
                </c:pt>
                <c:pt idx="12">
                  <c:v>11003</c:v>
                </c:pt>
              </c:numCache>
            </c:numRef>
          </c:val>
          <c:extLst>
            <c:ext xmlns:c16="http://schemas.microsoft.com/office/drawing/2014/chart" uri="{C3380CC4-5D6E-409C-BE32-E72D297353CC}">
              <c16:uniqueId val="{0000000A-6117-47AD-9278-970E0F6CFC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8746</c:v>
                </c:pt>
                <c:pt idx="2">
                  <c:v>#N/A</c:v>
                </c:pt>
                <c:pt idx="3">
                  <c:v>#N/A</c:v>
                </c:pt>
                <c:pt idx="4">
                  <c:v>8351</c:v>
                </c:pt>
                <c:pt idx="5">
                  <c:v>#N/A</c:v>
                </c:pt>
                <c:pt idx="6">
                  <c:v>#N/A</c:v>
                </c:pt>
                <c:pt idx="7">
                  <c:v>7969</c:v>
                </c:pt>
                <c:pt idx="8">
                  <c:v>#N/A</c:v>
                </c:pt>
                <c:pt idx="9">
                  <c:v>#N/A</c:v>
                </c:pt>
                <c:pt idx="10">
                  <c:v>6340</c:v>
                </c:pt>
                <c:pt idx="11">
                  <c:v>#N/A</c:v>
                </c:pt>
                <c:pt idx="12">
                  <c:v>#N/A</c:v>
                </c:pt>
                <c:pt idx="13">
                  <c:v>5343</c:v>
                </c:pt>
                <c:pt idx="14">
                  <c:v>#N/A</c:v>
                </c:pt>
              </c:numCache>
            </c:numRef>
          </c:val>
          <c:smooth val="0"/>
          <c:extLst>
            <c:ext xmlns:c16="http://schemas.microsoft.com/office/drawing/2014/chart" uri="{C3380CC4-5D6E-409C-BE32-E72D297353CC}">
              <c16:uniqueId val="{0000000B-6117-47AD-9278-970E0F6CFC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1069</c:v>
                </c:pt>
                <c:pt idx="1">
                  <c:v>1442</c:v>
                </c:pt>
                <c:pt idx="2">
                  <c:v>1758</c:v>
                </c:pt>
              </c:numCache>
            </c:numRef>
          </c:val>
          <c:extLst>
            <c:ext xmlns:c16="http://schemas.microsoft.com/office/drawing/2014/chart" uri="{C3380CC4-5D6E-409C-BE32-E72D297353CC}">
              <c16:uniqueId val="{00000000-7B78-45C1-9D77-5728EB73DC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B78-45C1-9D77-5728EB73DC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632</c:v>
                </c:pt>
                <c:pt idx="1">
                  <c:v>1256</c:v>
                </c:pt>
                <c:pt idx="2">
                  <c:v>1773</c:v>
                </c:pt>
              </c:numCache>
            </c:numRef>
          </c:val>
          <c:extLst>
            <c:ext xmlns:c16="http://schemas.microsoft.com/office/drawing/2014/chart" uri="{C3380CC4-5D6E-409C-BE32-E72D297353CC}">
              <c16:uniqueId val="{00000002-7B78-45C1-9D77-5728EB73DC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{B886FBCD-7B3E-4C53-919B-A44EEBE6A5F7}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8B8-4435-8AFA-3732BA78C8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{386E5972-2195-4DC9-95EF-85FE0CAB6C72}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B8-4435-8AFA-3732BA78C8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{62C53742-590E-4DA5-A65C-A6EE7C76115A}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B8-4435-8AFA-3732BA78C8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{51D0B28B-C982-4839-A529-D86989372F3E}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B8-4435-8AFA-3732BA78C8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{4FDD110A-D89A-4DF8-A8D0-427E06D8689F}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B8-4435-8AFA-3732BA78C8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{36E658F8-2A37-4A6F-A86D-52B2AB073D77}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8B8-4435-8AFA-3732BA78C8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{4C2590CE-E547-4B4B-8117-89D3EAF96840}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8B8-4435-8AFA-3732BA78C8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{62B9BC86-6C72-4B3A-861B-DB3DABA349A1}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8B8-4435-8AFA-3732BA78C8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{1536BF82-0EFE-4CE8-8C4F-B3C4FA0D99D4}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8B8-4435-8AFA-3732BA78C8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61.9</c:v>
                </c:pt>
                <c:pt idx="16">
                  <c:v>62.3</c:v>
                </c:pt>
                <c:pt idx="24">
                  <c:v>63.9</c:v>
                </c:pt>
                <c:pt idx="32">
                  <c:v>65</c:v>
                </c:pt>
              </c:numCache>
            </c:numRef>
          </c:xVal>
          <c:yVal>
            <c:numRef>
              <c:f>公会計指標分析・財政指標組合せ分析表!$BP$51:$DC$51</c:f>
              <c:numCache>
                <c:formatCode>#,##0.0;"▲ "#,##0.0</c:formatCode>
                <c:ptCount val="40"/>
                <c:pt idx="0">
                  <c:v>112.8</c:v>
                </c:pt>
                <c:pt idx="8">
                  <c:v>105.1</c:v>
                </c:pt>
                <c:pt idx="16">
                  <c:v>100.2</c:v>
                </c:pt>
                <c:pt idx="24">
                  <c:v>80.900000000000006</c:v>
                </c:pt>
                <c:pt idx="32">
                  <c:v>64.099999999999994</c:v>
                </c:pt>
              </c:numCache>
            </c:numRef>
          </c:yVal>
          <c:smooth val="0"/>
          <c:extLst>
            <c:ext xmlns:c16="http://schemas.microsoft.com/office/drawing/2014/chart" uri="{C3380CC4-5D6E-409C-BE32-E72D297353CC}">
              <c16:uniqueId val="{00000009-38B8-4435-8AFA-3732BA78C8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{B835E0AA-AF28-4C77-AC06-41667201C1E6}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8B8-4435-8AFA-3732BA78C8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{8AA947C4-4509-4ED3-913A-B93C150831DA}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B8-4435-8AFA-3732BA78C8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{0627D22A-3B08-486E-8E5D-F4321E6EDC4F}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B8-4435-8AFA-3732BA78C8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{E2818DE5-B2DE-40C7-95EE-76737D8A6363}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B8-4435-8AFA-3732BA78C8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{CC21BD34-F656-4D50-965C-B57E697460E4}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B8-4435-8AFA-3732BA78C8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{796E0FAF-223F-4996-9BED-85C85808C103}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8B8-4435-8AFA-3732BA78C8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{F039D5E9-3ED3-478C-A664-155AFF605D05}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8B8-4435-8AFA-3732BA78C8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{2AB528B1-5EE1-413A-B9BB-84B26EB75312}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8B8-4435-8AFA-3732BA78C8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{B81719AA-784B-4C45-B8FC-22E4C46ACB90}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8B8-4435-8AFA-3732BA78C8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38B8-4435-8AFA-3732BA78C8AE}"/>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{E0E086D9-0528-4E37-9B0F-9F8710BB9443}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C81-44A4-837A-7AC9D3D447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{2D52848D-9921-4EC7-AAC6-CB23C3CE6AC2}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81-44A4-837A-7AC9D3D447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{0E65B7FA-BE97-4F04-ADCA-DB39BAE0DC17}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81-44A4-837A-7AC9D3D447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{9E94494A-CFE4-4854-92C5-636AA7806644}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81-44A4-837A-7AC9D3D447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{2179A95B-2131-4D28-9C35-58A3FDF6AE39}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81-44A4-837A-7AC9D3D44742}"/>
                </c:ext>
              </c:extLst>
            </c:dLbl>
            <c:dLbl>
              <c:idx val="8"/>
              <c:layout>
                <c:manualLayout>
                  <c:x val="0"/>
                  <c:y val="6.9901712917329667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{C993D324-3E27-4D05-8BBB-59F5ABCB9D6F}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C81-44A4-837A-7AC9D3D44742}"/>
                </c:ext>
              </c:extLst>
            </c:dLbl>
            <c:dLbl>
              <c:idx val="16"/>
              <c:layout>
                <c:manualLayout>
                  <c:x val="0"/>
                  <c:y val="-6.9901712917330465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{9BB9A8F7-5C3C-45F1-B54B-F1CB493ED8E7}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C81-44A4-837A-7AC9D3D4474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{1678BF0C-391D-4033-8475-4A61855D0452}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C81-44A4-837A-7AC9D3D4474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{8EBE7D95-87CB-4867-A5AA-87BA9C95343E}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C81-44A4-837A-7AC9D3D447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10.8</c:v>
                </c:pt>
                <c:pt idx="16">
                  <c:v>10.9</c:v>
                </c:pt>
                <c:pt idx="24">
                  <c:v>10.5</c:v>
                </c:pt>
                <c:pt idx="32">
                  <c:v>10.199999999999999</c:v>
                </c:pt>
              </c:numCache>
            </c:numRef>
          </c:xVal>
          <c:yVal>
            <c:numRef>
              <c:f>公会計指標分析・財政指標組合せ分析表!$BP$73:$DC$73</c:f>
              <c:numCache>
                <c:formatCode>#,##0.0;"▲ "#,##0.0</c:formatCode>
                <c:ptCount val="40"/>
                <c:pt idx="0">
                  <c:v>112.8</c:v>
                </c:pt>
                <c:pt idx="8">
                  <c:v>105.1</c:v>
                </c:pt>
                <c:pt idx="16">
                  <c:v>100.2</c:v>
                </c:pt>
                <c:pt idx="24">
                  <c:v>80.900000000000006</c:v>
                </c:pt>
                <c:pt idx="32">
                  <c:v>64.099999999999994</c:v>
                </c:pt>
              </c:numCache>
            </c:numRef>
          </c:yVal>
          <c:smooth val="0"/>
          <c:extLst>
            <c:ext xmlns:c16="http://schemas.microsoft.com/office/drawing/2014/chart" uri="{C3380CC4-5D6E-409C-BE32-E72D297353CC}">
              <c16:uniqueId val="{00000009-0C81-44A4-837A-7AC9D3D447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988839265201984E-2"/>
                  <c:y val="-7.260753595948236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{1838CA54-DFF1-4060-BE56-1D482C8EBDB7}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C81-44A4-837A-7AC9D3D447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{7F7622A5-9C92-4ED5-9FFA-C5E8C539BD0F}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81-44A4-837A-7AC9D3D447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{53C36E4C-6AAB-4AAE-92DD-B900D445970B}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81-44A4-837A-7AC9D3D447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{2260D77F-4C3F-4908-AF72-5477F3BB8537}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81-44A4-837A-7AC9D3D447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{4EB28BF3-8EE8-4511-B66C-2E5620E9FA0D}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81-44A4-837A-7AC9D3D44742}"/>
                </c:ext>
              </c:extLst>
            </c:dLbl>
            <c:dLbl>
              <c:idx val="8"/>
              <c:layout>
                <c:manualLayout>
                  <c:x val="-3.0279495078984503E-2"/>
                  <c:y val="-4.499207826251946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{3DFA85C2-1F8C-4B56-B954-150F83B89C0D}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C81-44A4-837A-7AC9D3D44742}"/>
                </c:ext>
              </c:extLst>
            </c:dLbl>
            <c:dLbl>
              <c:idx val="16"/>
              <c:layout>
                <c:manualLayout>
                  <c:x val="-3.1570342725075584E-2"/>
                  <c:y val="-6.965032704138000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{3EACA97B-F72B-4497-8E69-9862A90D7221}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C81-44A4-837A-7AC9D3D4474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{4146A2E6-43CF-4301-8971-FDB7B39781B5}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C81-44A4-837A-7AC9D3D4474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{E0727A4A-AACD-4C58-8A22-A7F67455BB9A}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C81-44A4-837A-7AC9D3D447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0C81-44A4-837A-7AC9D3D44742}"/>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実質公債費比率（分子）は、前年比</a:t>
          </a:r>
          <a:r>
            <a:rPr kumimoji="1" lang="en-US" altLang="ja-JP" sz="1200">
              <a:latin typeface="ＭＳ ゴシック" pitchFamily="49" charset="-128"/>
              <a:ea typeface="ＭＳ ゴシック" pitchFamily="49" charset="-128"/>
            </a:rPr>
            <a:t>36</a:t>
          </a:r>
          <a:r>
            <a:rPr kumimoji="1" lang="ja-JP" altLang="en-US" sz="1200">
              <a:latin typeface="ＭＳ ゴシック" pitchFamily="49" charset="-128"/>
              <a:ea typeface="ＭＳ ゴシック" pitchFamily="49" charset="-128"/>
            </a:rPr>
            <a:t>百万円の増となった。その主な要因としては、一般会計における道路用地取得事業等の償還完了だけでなく、公営企業会計や一部事務組合においても償還が進んだものの、算入公債費等が前年度に比べ</a:t>
          </a:r>
          <a:r>
            <a:rPr kumimoji="1" lang="en-US" altLang="ja-JP" sz="1200">
              <a:latin typeface="ＭＳ ゴシック" pitchFamily="49" charset="-128"/>
              <a:ea typeface="ＭＳ ゴシック" pitchFamily="49" charset="-128"/>
            </a:rPr>
            <a:t>80</a:t>
          </a:r>
          <a:r>
            <a:rPr kumimoji="1" lang="ja-JP" altLang="en-US" sz="1200">
              <a:latin typeface="ＭＳ ゴシック" pitchFamily="49" charset="-128"/>
              <a:ea typeface="ＭＳ ゴシック" pitchFamily="49" charset="-128"/>
            </a:rPr>
            <a:t>百万円減少したことによるものである。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今後の財政運営については、公共施設マネジメント基本計画等に基づき計画的に施設改修等を実施し、起債発行の抑制に努める。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将来負担比率（分子）の構造については、前年度より</a:t>
          </a:r>
          <a:r>
            <a:rPr kumimoji="1" lang="en-US" altLang="ja-JP" sz="1200">
              <a:latin typeface="ＭＳ ゴシック" pitchFamily="49" charset="-128"/>
              <a:ea typeface="ＭＳ ゴシック" pitchFamily="49" charset="-128"/>
            </a:rPr>
            <a:t>997</a:t>
          </a:r>
          <a:r>
            <a:rPr kumimoji="1" lang="ja-JP" altLang="en-US" sz="1200">
              <a:latin typeface="ＭＳ ゴシック" pitchFamily="49" charset="-128"/>
              <a:ea typeface="ＭＳ ゴシック" pitchFamily="49" charset="-128"/>
            </a:rPr>
            <a:t>百万円減少した。その主な要因としては、一般会計等に係る地方債の現在高が減少したためである。しかしながら、土地開発公社の用地買収が進んだことにより、債務負担行為に基づく支出予定額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今後も充当可能基金の積立や公共施設マネジメント基金計画等に基づく計画的な施設更新を行い、地方債の新規発行額を抑制するとともに、財政の健全化に努める。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財政調整基金は、歳入の増加による基金の取崩し減少及び前年度実質収支の一部積立により前年比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百万円の増加となった。特定目的基金についても、前前年度比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は、まちづくり寄附基金と公共施設マネジメント基金が増加しているためである。まちづくり寄附基金については、ふるさと納税による寄付金額の増加によるもの。公共施設マネジメント基金については、決算剰余金の一部積立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財政調整基金については、第７次行政改革大綱の中で標準財政規模に対し、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％以上を目標としており、令和４年度の標準財政規模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に対し、令和４年度末財政調整基金残高は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％を確保しているところであるが、物価高騰の影響等先行きが不透明な中で安定的な行政運営を行うため、事務事業の精査等により引き続き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地域福祉基金：在宅福祉の推進等、地域における保健福祉活動の推進を図ることを目的とする。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緑ぬくもり基金：緑の保全・育成及び未来を拓きむくもりのあるまちづくりを目的とする。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高齢者福祉基金：高齢者の福祉の充実に資することを目的とする。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まちづくり寄附基金：子育てに関する事業、安心・安全に関する事業、芸術・文化・教育に関する事業など、魅力あるまちづくりを目的とする。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公共施設マネジメント基金：公共施設の計画的な整備を図ることを目的とする。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緑ぬくもり基金については、緑化推進費寄附金の積み立てによる増。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まちづくり寄附基金については、ふるさと納税による寄付金額の増加による増。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公共施設マネジメント基金については、決算剰余金の一部積立の積み立てによる増。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特定目的基金のうち、公共施設マネジメント基金においては、令和６年度より大型の公共施設の更新・複合化事業を予定しているため、引き続き積極的な積み立てを目指すものである。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令和４年度当初予算時点で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百万円の財政調整基金の繰入を予定していたが、物価高騰などの影響により光熱水費や賄材料費が増加したことにより、最終的な繰入額は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百万円となった。一方で積立に関しては、令和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年度決算剰余金による積立金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百万円となっており、大きく増加している。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財政調整基金については、第７次行政改革大綱の中で標準財政規模に対し、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％以上を目標としており、令和４年度の標準財政規模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百万円に対し、令和４年度末財政調整基金残高は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％を確保しているところであるが、物価高騰の影響等先行きが不透明な中で安定的な行政運営を行うため、事務事業の精査等により引き続き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5B2639-DD80-4991-9DD4-94A0090B2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32696F-7B0A-43B7-AE75-ECDAFF648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9D5AC80-2775-473D-A544-112707B2631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8D91AF9-EAE1-436F-9841-5B17069B8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59AE362-4350-47AB-B80A-DAF45B2B015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0AD828A-6338-4391-922E-5F92E0F8005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802E28C-679D-42A1-AEA2-3DF1A5284A4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BD8D079-FAFB-4E3E-B1CA-9F6499776A5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3D38D6C-E95E-4BD9-997A-A6202B29D3C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EB6DFB7-7BD7-45D6-A4D3-892D4A8A0ED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235F9E5-0772-4F61-97AD-41FD805B9A7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2898E4-C273-4B63-B95B-756E5071885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FED30C1-167D-4218-9F26-4ED5C2C0E60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DDC374C-FD2F-4C23-9633-4904B76DE6C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3AB35E0-6D0B-41EC-9B96-E5DD4F9C703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519928B-759C-4BE6-AED2-4726801814F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6BE24C4-2FAD-484D-B718-FDB919FFC2F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552B0FB-B183-49D8-BE0E-9E43A12E718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405FAB5-C895-4DE8-8DF5-04D489596F8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F479BF6-54B8-4A50-BDD8-63A5AE0195C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BA50588-617B-4FB8-A946-28D3E22B13C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A607D6E-1E96-4F11-9BA8-4AB75CE3779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FC9BC2-19CD-4262-ADF8-F2867717368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22736A8-E699-4907-B807-CBC19E54A4C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C0E8A9C-3A5D-4D0A-B2E7-E9660086D31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B88C2BC-0D83-4EFA-B393-67666A4B9EE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CDDE4D6-A58F-4D0E-BDD7-D8B498A15D7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81E62FF-07C8-4EF9-B643-377B7B3D4B8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6BAB7C6-0190-4D5E-B157-BE416EC0437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7223810-6AF4-4346-AF12-8A2906B4476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A1E2F88-C382-4EE5-B2DC-330E41BE93B1}"/>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74C5FAF-5F6B-4759-A1DD-0D26822CE8D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54B089B-D01B-4D36-91C9-364458811037}"/>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5A3B112-20F1-4D81-A5AD-2EF6A679BCB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2BB2204-666B-4F3D-888D-B4C5092317C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685AA9B-E026-456E-865A-A7B74FBB409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A0DB0E2-5BBD-41A2-9C53-994C4FFE530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3A6643F-1A42-4975-BE87-6717B472975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0C06611-A6E2-42CE-A38C-C3A9DF32092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783453C-1A6B-484E-BF7D-8A92DE2D85B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159979A-B4DF-4DEB-B1D0-5451C8A0FB6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5161877-4840-4C60-91E4-F9A851F9DD6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6CF9365-BCCF-410B-BFDA-4B6DCA5AF51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F6D631-0C47-42F3-8F80-3A7CDD362EB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A19427-1545-4707-AD9F-2B3A49E62A3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5DA8445-F74D-4678-B9C8-9F92E573096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4DA4B6-B5E5-436B-B5C7-ADE004051AD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a:t>
          </a:r>
          <a:r>
            <a:rPr kumimoji="1" lang="ja-JP" altLang="en-US" sz="1100">
              <a:solidFill>
                <a:schemeClr val="dk1"/>
              </a:solidFill>
              <a:effectLst/>
              <a:latin typeface="+mn-lt"/>
              <a:ea typeface="+mn-ea"/>
              <a:cs typeface="+mn-cs"/>
            </a:rPr>
            <a:t>公共施設マネジメント基本</a:t>
          </a:r>
          <a:r>
            <a:rPr kumimoji="1" lang="ja-JP" altLang="ja-JP" sz="1100">
              <a:solidFill>
                <a:schemeClr val="dk1"/>
              </a:solidFill>
              <a:effectLst/>
              <a:latin typeface="+mn-lt"/>
              <a:ea typeface="+mn-ea"/>
              <a:cs typeface="+mn-cs"/>
            </a:rPr>
            <a:t>計画において、公共施設等の延べ床面積を１５％削減するという目標を掲げ、老朽化した施設の統廃合等を進めている。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有形固定資産減価償却率については、上昇傾向にあ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今後は公共施設マネジメント基本計画に基づき、</a:t>
          </a:r>
          <a:r>
            <a:rPr lang="ja-JP" altLang="ja-JP" sz="1100">
              <a:solidFill>
                <a:schemeClr val="dk1"/>
              </a:solidFill>
              <a:effectLst/>
              <a:latin typeface="+mn-lt"/>
              <a:ea typeface="+mn-ea"/>
              <a:cs typeface="+mn-cs"/>
            </a:rPr>
            <a:t>個別施設の</a:t>
          </a:r>
          <a:r>
            <a:rPr kumimoji="1" lang="ja-JP" altLang="ja-JP" sz="1100">
              <a:solidFill>
                <a:schemeClr val="dk1"/>
              </a:solidFill>
              <a:effectLst/>
              <a:latin typeface="+mn-lt"/>
              <a:ea typeface="+mn-ea"/>
              <a:cs typeface="+mn-cs"/>
            </a:rPr>
            <a:t>適切な維持管理に取り組んでいく必要がある。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95A778F-7CCA-422B-9001-FB7E31D59BE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64E9CF9-CC9A-4FF3-8CA9-DC5B5F5A58A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9286802-332C-4FB9-9F58-3FEF2F5BACE5}"/>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CA60A7C-5EC5-4FE1-98B7-1A69C859C19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F67870E-92EF-4C7F-BF1E-0330A856EAD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09496B2-29AD-4925-B530-90DC1E40E9E8}"/>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8D8B0A0-83CF-4978-BEC7-2C80F472C973}"/>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CDC46EB-64BF-4682-A92F-99CB5FC1946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FFAD025-6358-4F56-B6B8-E35D8DA41A4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1F92BB5-FC2A-415F-A4C1-13A89142B96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D1893FA-1ECE-4155-97E7-66DFBF5F667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3CEA14A-7B11-450A-ADFC-8CF4EBAB2FD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8886C3C-C14C-4DE8-B137-FA57DF12E1CB}"/>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72C7C2A-22F3-4F03-9DC9-6373203F76D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765C4A5-C555-41F5-8D66-CECB8CC71F3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41FFD12-AA7B-4C37-80DA-EBD6D412DA2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D5ECF4E1-2CCE-4C42-9270-D037739AD4AF}"/>
            </a:ext>
          </a:extLst>
        </xdr:cNvPr>
        <xdr:cNvCxnSpPr/>
      </xdr:nvCxnSpPr>
      <xdr:spPr>
        <a:xfrm flipV="1">
          <a:off x="4760595" y="4487333"/>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E2422E26-31D1-4494-9A68-629CBF1013AC}"/>
            </a:ext>
          </a:extLst>
        </xdr:cNvPr>
        <xdr:cNvSpPr txBox="1"/>
      </xdr:nvSpPr>
      <xdr:spPr>
        <a:xfrm>
          <a:off x="4813300" y="606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E5081530-43C9-4F94-9819-1D2C56D257BC}"/>
            </a:ext>
          </a:extLst>
        </xdr:cNvPr>
        <xdr:cNvCxnSpPr/>
      </xdr:nvCxnSpPr>
      <xdr:spPr>
        <a:xfrm>
          <a:off x="4673600" y="606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162C86AB-FE1D-4B40-B800-E0016DACE093}"/>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514F44-7DEB-4C8E-8804-468D1F4256BD}"/>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0" name="有形固定資産減価償却率平均値テキスト">
          <a:extLst>
            <a:ext uri="{FF2B5EF4-FFF2-40B4-BE49-F238E27FC236}">
              <a16:creationId xmlns:a16="http://schemas.microsoft.com/office/drawing/2014/main" id="{B4E88505-4719-41A3-B1A8-11FEF33644E9}"/>
            </a:ext>
          </a:extLst>
        </xdr:cNvPr>
        <xdr:cNvSpPr txBox="1"/>
      </xdr:nvSpPr>
      <xdr:spPr>
        <a:xfrm>
          <a:off x="4813300" y="514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8CC3F20D-E848-48F6-A8B3-D5E91F8C1281}"/>
            </a:ext>
          </a:extLst>
        </xdr:cNvPr>
        <xdr:cNvSpPr/>
      </xdr:nvSpPr>
      <xdr:spPr>
        <a:xfrm>
          <a:off x="4711700" y="52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FAD55B0E-D75C-4CB8-909D-010D1CBC32F0}"/>
            </a:ext>
          </a:extLst>
        </xdr:cNvPr>
        <xdr:cNvSpPr/>
      </xdr:nvSpPr>
      <xdr:spPr>
        <a:xfrm>
          <a:off x="4000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2D73A892-085F-4727-A1C0-712459683434}"/>
            </a:ext>
          </a:extLst>
        </xdr:cNvPr>
        <xdr:cNvSpPr/>
      </xdr:nvSpPr>
      <xdr:spPr>
        <a:xfrm>
          <a:off x="3238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1DC2EE02-CAA1-45BB-84D2-EDC77E38FE85}"/>
            </a:ext>
          </a:extLst>
        </xdr:cNvPr>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C1214473-3DDE-41D4-96BC-763547BE768D}"/>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AD5C377-8E34-4398-8CCF-BF313BE5150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AF29E9F-3EE9-42D6-AD21-12EC4765533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2B127AD-A69E-4867-9E58-23E382D14E3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1FD193F-42F6-43FB-89AB-7DA7193138B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4DE5A1D-3845-46AC-988A-1E4725207F7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1" name="楕円 80">
          <a:extLst>
            <a:ext uri="{FF2B5EF4-FFF2-40B4-BE49-F238E27FC236}">
              <a16:creationId xmlns:a16="http://schemas.microsoft.com/office/drawing/2014/main" id="{0473CE3A-831D-426B-8CBD-EA80D93F6B09}"/>
            </a:ext>
          </a:extLst>
        </xdr:cNvPr>
        <xdr:cNvSpPr/>
      </xdr:nvSpPr>
      <xdr:spPr>
        <a:xfrm>
          <a:off x="47117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82" name="有形固定資産減価償却率該当値テキスト">
          <a:extLst>
            <a:ext uri="{FF2B5EF4-FFF2-40B4-BE49-F238E27FC236}">
              <a16:creationId xmlns:a16="http://schemas.microsoft.com/office/drawing/2014/main" id="{846F5F7F-E313-4D1D-A817-941A43060451}"/>
            </a:ext>
          </a:extLst>
        </xdr:cNvPr>
        <xdr:cNvSpPr txBox="1"/>
      </xdr:nvSpPr>
      <xdr:spPr>
        <a:xfrm>
          <a:off x="4813300" y="536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a:extLst>
            <a:ext uri="{FF2B5EF4-FFF2-40B4-BE49-F238E27FC236}">
              <a16:creationId xmlns:a16="http://schemas.microsoft.com/office/drawing/2014/main" id="{2366BA06-E66A-43D9-9ACF-5DA70545270B}"/>
            </a:ext>
          </a:extLst>
        </xdr:cNvPr>
        <xdr:cNvSpPr/>
      </xdr:nvSpPr>
      <xdr:spPr>
        <a:xfrm>
          <a:off x="4000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125942</xdr:rowOff>
    </xdr:to>
    <xdr:cxnSp macro="">
      <xdr:nvCxnSpPr>
        <xdr:cNvPr id="84" name="直線コネクタ 83">
          <a:extLst>
            <a:ext uri="{FF2B5EF4-FFF2-40B4-BE49-F238E27FC236}">
              <a16:creationId xmlns:a16="http://schemas.microsoft.com/office/drawing/2014/main" id="{1EF9F729-B210-45F5-8EDA-C1630548348E}"/>
            </a:ext>
          </a:extLst>
        </xdr:cNvPr>
        <xdr:cNvCxnSpPr/>
      </xdr:nvCxnSpPr>
      <xdr:spPr>
        <a:xfrm>
          <a:off x="4051300" y="540131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5" name="楕円 84">
          <a:extLst>
            <a:ext uri="{FF2B5EF4-FFF2-40B4-BE49-F238E27FC236}">
              <a16:creationId xmlns:a16="http://schemas.microsoft.com/office/drawing/2014/main" id="{23B5DBA7-C61E-4275-BFFC-B5F471AAEE89}"/>
            </a:ext>
          </a:extLst>
        </xdr:cNvPr>
        <xdr:cNvSpPr/>
      </xdr:nvSpPr>
      <xdr:spPr>
        <a:xfrm>
          <a:off x="32385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86360</xdr:rowOff>
    </xdr:to>
    <xdr:cxnSp macro="">
      <xdr:nvCxnSpPr>
        <xdr:cNvPr id="86" name="直線コネクタ 85">
          <a:extLst>
            <a:ext uri="{FF2B5EF4-FFF2-40B4-BE49-F238E27FC236}">
              <a16:creationId xmlns:a16="http://schemas.microsoft.com/office/drawing/2014/main" id="{FDAC6117-B845-480A-831F-109DD80FF337}"/>
            </a:ext>
          </a:extLst>
        </xdr:cNvPr>
        <xdr:cNvCxnSpPr/>
      </xdr:nvCxnSpPr>
      <xdr:spPr>
        <a:xfrm>
          <a:off x="3289300" y="534373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7" name="楕円 86">
          <a:extLst>
            <a:ext uri="{FF2B5EF4-FFF2-40B4-BE49-F238E27FC236}">
              <a16:creationId xmlns:a16="http://schemas.microsoft.com/office/drawing/2014/main" id="{D7A53DCA-D6DC-4DF2-948C-1A8AE81CB6AC}"/>
            </a:ext>
          </a:extLst>
        </xdr:cNvPr>
        <xdr:cNvSpPr/>
      </xdr:nvSpPr>
      <xdr:spPr>
        <a:xfrm>
          <a:off x="2476500" y="5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xdr:rowOff>
    </xdr:from>
    <xdr:to>
      <xdr:col>15</xdr:col>
      <xdr:colOff>136525</xdr:colOff>
      <xdr:row>31</xdr:row>
      <xdr:rowOff>28787</xdr:rowOff>
    </xdr:to>
    <xdr:cxnSp macro="">
      <xdr:nvCxnSpPr>
        <xdr:cNvPr id="88" name="直線コネクタ 87">
          <a:extLst>
            <a:ext uri="{FF2B5EF4-FFF2-40B4-BE49-F238E27FC236}">
              <a16:creationId xmlns:a16="http://schemas.microsoft.com/office/drawing/2014/main" id="{FA3B5ED7-DBBC-4006-8E1C-43CC0722C545}"/>
            </a:ext>
          </a:extLst>
        </xdr:cNvPr>
        <xdr:cNvCxnSpPr/>
      </xdr:nvCxnSpPr>
      <xdr:spPr>
        <a:xfrm>
          <a:off x="2527300" y="532934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a:extLst>
            <a:ext uri="{FF2B5EF4-FFF2-40B4-BE49-F238E27FC236}">
              <a16:creationId xmlns:a16="http://schemas.microsoft.com/office/drawing/2014/main" id="{915AF8BC-3679-4200-A11E-D2E4E1B30FE4}"/>
            </a:ext>
          </a:extLst>
        </xdr:cNvPr>
        <xdr:cNvSpPr/>
      </xdr:nvSpPr>
      <xdr:spPr>
        <a:xfrm>
          <a:off x="1714500" y="52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31</xdr:row>
      <xdr:rowOff>14393</xdr:rowOff>
    </xdr:to>
    <xdr:cxnSp macro="">
      <xdr:nvCxnSpPr>
        <xdr:cNvPr id="90" name="直線コネクタ 89">
          <a:extLst>
            <a:ext uri="{FF2B5EF4-FFF2-40B4-BE49-F238E27FC236}">
              <a16:creationId xmlns:a16="http://schemas.microsoft.com/office/drawing/2014/main" id="{B9C2DC94-B363-4BF5-8304-83D8FC7AC481}"/>
            </a:ext>
          </a:extLst>
        </xdr:cNvPr>
        <xdr:cNvCxnSpPr/>
      </xdr:nvCxnSpPr>
      <xdr:spPr>
        <a:xfrm>
          <a:off x="1765300" y="526457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id="{9B37B539-4BF9-4409-9324-8E492DF4E7D2}"/>
            </a:ext>
          </a:extLst>
        </xdr:cNvPr>
        <xdr:cNvSpPr txBox="1"/>
      </xdr:nvSpPr>
      <xdr:spPr>
        <a:xfrm>
          <a:off x="38360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7B04EDDD-0FF8-493C-A7D2-D445769E34EA}"/>
            </a:ext>
          </a:extLst>
        </xdr:cNvPr>
        <xdr:cNvSpPr txBox="1"/>
      </xdr:nvSpPr>
      <xdr:spPr>
        <a:xfrm>
          <a:off x="3086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900C248C-C490-4BA0-8148-55B60998FB18}"/>
            </a:ext>
          </a:extLst>
        </xdr:cNvPr>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61E23FA2-85CA-4D6F-B7B9-193944C9DDE5}"/>
            </a:ext>
          </a:extLst>
        </xdr:cNvPr>
        <xdr:cNvSpPr txBox="1"/>
      </xdr:nvSpPr>
      <xdr:spPr>
        <a:xfrm>
          <a:off x="1562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a:extLst>
            <a:ext uri="{FF2B5EF4-FFF2-40B4-BE49-F238E27FC236}">
              <a16:creationId xmlns:a16="http://schemas.microsoft.com/office/drawing/2014/main" id="{C0BF795C-93D6-4AE0-8B83-8A6D806FE369}"/>
            </a:ext>
          </a:extLst>
        </xdr:cNvPr>
        <xdr:cNvSpPr txBox="1"/>
      </xdr:nvSpPr>
      <xdr:spPr>
        <a:xfrm>
          <a:off x="38360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6" name="n_2mainValue有形固定資産減価償却率">
          <a:extLst>
            <a:ext uri="{FF2B5EF4-FFF2-40B4-BE49-F238E27FC236}">
              <a16:creationId xmlns:a16="http://schemas.microsoft.com/office/drawing/2014/main" id="{173A1C0E-0286-4981-A776-884C5902B80B}"/>
            </a:ext>
          </a:extLst>
        </xdr:cNvPr>
        <xdr:cNvSpPr txBox="1"/>
      </xdr:nvSpPr>
      <xdr:spPr>
        <a:xfrm>
          <a:off x="3086744" y="538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7" name="n_3mainValue有形固定資産減価償却率">
          <a:extLst>
            <a:ext uri="{FF2B5EF4-FFF2-40B4-BE49-F238E27FC236}">
              <a16:creationId xmlns:a16="http://schemas.microsoft.com/office/drawing/2014/main" id="{EB86980D-A91A-431A-9870-CFB8BB24C974}"/>
            </a:ext>
          </a:extLst>
        </xdr:cNvPr>
        <xdr:cNvSpPr txBox="1"/>
      </xdr:nvSpPr>
      <xdr:spPr>
        <a:xfrm>
          <a:off x="2324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98" name="n_4mainValue有形固定資産減価償却率">
          <a:extLst>
            <a:ext uri="{FF2B5EF4-FFF2-40B4-BE49-F238E27FC236}">
              <a16:creationId xmlns:a16="http://schemas.microsoft.com/office/drawing/2014/main" id="{42283C65-C1A8-49B3-B135-A51BA639E833}"/>
            </a:ext>
          </a:extLst>
        </xdr:cNvPr>
        <xdr:cNvSpPr txBox="1"/>
      </xdr:nvSpPr>
      <xdr:spPr>
        <a:xfrm>
          <a:off x="1562744" y="530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5D0FA03-6F5D-4D51-A53D-0A84163E9D2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DC2F633-57BE-4D88-AF3A-71950F04F62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520E2EC-E108-412D-9AA5-0A7DB85D908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E6D77B8-889B-4248-8E78-9C06AC50003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ABED2AD-B7BD-4E10-9B14-42339799248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C3FD743-CD90-4366-9D52-0B5C02E4956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AF48F7D-2B72-4C00-9F21-D4E1A75A7F5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28BE968-2C00-41F9-A06D-82FA2AB5592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E9F4F49-B9B9-4234-8431-D5522821CC7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352D9A1-B743-4287-8D46-88A0E4DDF03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6BC1B54-98F4-4ED9-AD35-F7BF757BE25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39B4DB4-07B9-4AF0-B69D-F48B88BA408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DA5FF41-C398-4F08-9282-D0F62160414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債務償還比率は類似団体平均を下回っており、主な要因としては、平成２１年から平成２３年にかけて借り入れた道路整備事業等に係る償還完了などにより地方債残高を１億５千万円減少させたこと、企業収益の増加による法人関係税の増収が類似団体と比べて大きいこと、</a:t>
          </a:r>
          <a:r>
            <a:rPr kumimoji="1" lang="ja-JP" altLang="ja-JP" sz="1000">
              <a:solidFill>
                <a:schemeClr val="dk1"/>
              </a:solidFill>
              <a:effectLst/>
              <a:latin typeface="+mn-lt"/>
              <a:ea typeface="+mn-ea"/>
              <a:cs typeface="+mn-cs"/>
            </a:rPr>
            <a:t>近年は地方債の新規発行を償還額以下に抑えるよう運用してい</a:t>
          </a:r>
          <a:r>
            <a:rPr kumimoji="1" lang="ja-JP" altLang="en-US" sz="1000">
              <a:solidFill>
                <a:schemeClr val="dk1"/>
              </a:solidFill>
              <a:effectLst/>
              <a:latin typeface="+mn-lt"/>
              <a:ea typeface="+mn-ea"/>
              <a:cs typeface="+mn-cs"/>
            </a:rPr>
            <a:t>こと、が考えられる。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しかし、</a:t>
          </a:r>
          <a:r>
            <a:rPr lang="ja-JP" altLang="en-US" sz="1000"/>
            <a:t>現在公共施設の複合化による大型の更新事業を進めており</a:t>
          </a:r>
          <a:r>
            <a:rPr kumimoji="1" lang="ja-JP" altLang="ja-JP" sz="1000">
              <a:solidFill>
                <a:schemeClr val="dk1"/>
              </a:solidFill>
              <a:effectLst/>
              <a:latin typeface="+mn-lt"/>
              <a:ea typeface="+mn-ea"/>
              <a:cs typeface="+mn-cs"/>
            </a:rPr>
            <a:t>、当該事業の償還が開始した際には債務償還比率は再び上昇する見込みである。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B3BD47D-81EF-4F36-B92A-EED82239B01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7B216FF-E6C7-478F-B500-71ED01F4DD2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6C49C7E-C856-4E5E-8647-9C576EAF48F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EB3EAC0-A67B-44CA-AE1D-01957DF92B7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CBB2867-7F3F-43D1-B257-0AAB5EA4143B}"/>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296D416-7A79-4C31-BA27-F120B178612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8088FBB-79FB-442D-9A47-4786CF58C7F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5222EB4-A2B1-44CF-B87D-8ACF38462D81}"/>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F15D1DB-45A8-454B-AB95-C0886C42546D}"/>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884E228-6A8C-49D7-94DC-FD966DF9618A}"/>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AA70600-D3A2-4BDD-9338-2ED391F2D26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464629B-2219-41BA-8195-835EAECD988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0C3B2E9-7B87-465B-8518-11665514F64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10896AC-CA43-4BC0-BB0D-CFA9F4D0641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1A60568-F844-4579-9C04-23B269ACA79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389808CA-BE7F-4F36-984C-C0453C653002}"/>
            </a:ext>
          </a:extLst>
        </xdr:cNvPr>
        <xdr:cNvCxnSpPr/>
      </xdr:nvCxnSpPr>
      <xdr:spPr>
        <a:xfrm flipV="1">
          <a:off x="14793595" y="4541308"/>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2B3E7178-B92D-440C-8DF1-44EA13983A0B}"/>
            </a:ext>
          </a:extLst>
        </xdr:cNvPr>
        <xdr:cNvSpPr txBox="1"/>
      </xdr:nvSpPr>
      <xdr:spPr>
        <a:xfrm>
          <a:off x="14846300" y="58808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1DE77FDD-9D30-457C-9004-157F19BBEFF6}"/>
            </a:ext>
          </a:extLst>
        </xdr:cNvPr>
        <xdr:cNvCxnSpPr/>
      </xdr:nvCxnSpPr>
      <xdr:spPr>
        <a:xfrm>
          <a:off x="14706600" y="587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76E9274-5E57-441C-B632-D20C7D6DE11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CAE7A98-3568-416C-B17D-F7068402688E}"/>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32" name="債務償還比率平均値テキスト">
          <a:extLst>
            <a:ext uri="{FF2B5EF4-FFF2-40B4-BE49-F238E27FC236}">
              <a16:creationId xmlns:a16="http://schemas.microsoft.com/office/drawing/2014/main" id="{C1E61652-6D24-412E-8A85-0BFB630DE5A4}"/>
            </a:ext>
          </a:extLst>
        </xdr:cNvPr>
        <xdr:cNvSpPr txBox="1"/>
      </xdr:nvSpPr>
      <xdr:spPr>
        <a:xfrm>
          <a:off x="14846300" y="5011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06A885BC-EC36-4B05-91C2-306AB915CBAE}"/>
            </a:ext>
          </a:extLst>
        </xdr:cNvPr>
        <xdr:cNvSpPr/>
      </xdr:nvSpPr>
      <xdr:spPr>
        <a:xfrm>
          <a:off x="147447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CC4F5B19-1B0E-4804-BD21-E2A96D905497}"/>
            </a:ext>
          </a:extLst>
        </xdr:cNvPr>
        <xdr:cNvSpPr/>
      </xdr:nvSpPr>
      <xdr:spPr>
        <a:xfrm>
          <a:off x="14033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509FD5B6-F771-4EBC-BE97-105C220B0803}"/>
            </a:ext>
          </a:extLst>
        </xdr:cNvPr>
        <xdr:cNvSpPr/>
      </xdr:nvSpPr>
      <xdr:spPr>
        <a:xfrm>
          <a:off x="13271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DB2B8A4A-FA68-43BE-B8B0-0CD452D027D6}"/>
            </a:ext>
          </a:extLst>
        </xdr:cNvPr>
        <xdr:cNvSpPr/>
      </xdr:nvSpPr>
      <xdr:spPr>
        <a:xfrm>
          <a:off x="12509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C00262F6-2EC1-4C17-860C-D298AE4B0E91}"/>
            </a:ext>
          </a:extLst>
        </xdr:cNvPr>
        <xdr:cNvSpPr/>
      </xdr:nvSpPr>
      <xdr:spPr>
        <a:xfrm>
          <a:off x="11747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A499CB7-915E-4292-A83E-509A8A6A3E3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3E5293F-549E-4D27-A35B-AF4E49D5260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9AD5D55-8EE0-4531-90A0-71A9ED96189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92DF605-7E7D-4A17-80CA-7153BBE4B44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85C49F5-76E2-47BC-A45E-B782F673FF3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59337</xdr:rowOff>
    </xdr:from>
    <xdr:to>
      <xdr:col>76</xdr:col>
      <xdr:colOff>73025</xdr:colOff>
      <xdr:row>28</xdr:row>
      <xdr:rowOff>160937</xdr:rowOff>
    </xdr:to>
    <xdr:sp macro="" textlink="">
      <xdr:nvSpPr>
        <xdr:cNvPr id="143" name="楕円 142">
          <a:extLst>
            <a:ext uri="{FF2B5EF4-FFF2-40B4-BE49-F238E27FC236}">
              <a16:creationId xmlns:a16="http://schemas.microsoft.com/office/drawing/2014/main" id="{C673ED63-6EB5-4A69-9C5F-3D1385E081F8}"/>
            </a:ext>
          </a:extLst>
        </xdr:cNvPr>
        <xdr:cNvSpPr/>
      </xdr:nvSpPr>
      <xdr:spPr>
        <a:xfrm>
          <a:off x="14744700" y="48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82214</xdr:rowOff>
    </xdr:from>
    <xdr:ext cx="469744" cy="259045"/>
    <xdr:sp macro="" textlink="">
      <xdr:nvSpPr>
        <xdr:cNvPr id="144" name="債務償還比率該当値テキスト">
          <a:extLst>
            <a:ext uri="{FF2B5EF4-FFF2-40B4-BE49-F238E27FC236}">
              <a16:creationId xmlns:a16="http://schemas.microsoft.com/office/drawing/2014/main" id="{A3475422-E6A6-4E33-9FDC-B5045ED42595}"/>
            </a:ext>
          </a:extLst>
        </xdr:cNvPr>
        <xdr:cNvSpPr txBox="1"/>
      </xdr:nvSpPr>
      <xdr:spPr>
        <a:xfrm>
          <a:off x="14846300" y="47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111513</xdr:rowOff>
    </xdr:from>
    <xdr:to>
      <xdr:col>72</xdr:col>
      <xdr:colOff>123825</xdr:colOff>
      <xdr:row>29</xdr:row>
      <xdr:rowOff>41663</xdr:rowOff>
    </xdr:to>
    <xdr:sp macro="" textlink="">
      <xdr:nvSpPr>
        <xdr:cNvPr id="145" name="楕円 144">
          <a:extLst>
            <a:ext uri="{FF2B5EF4-FFF2-40B4-BE49-F238E27FC236}">
              <a16:creationId xmlns:a16="http://schemas.microsoft.com/office/drawing/2014/main" id="{2A4E648F-F4FB-4C2E-A85F-45B772CDDD27}"/>
            </a:ext>
          </a:extLst>
        </xdr:cNvPr>
        <xdr:cNvSpPr/>
      </xdr:nvSpPr>
      <xdr:spPr>
        <a:xfrm>
          <a:off x="14033500" y="49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110137</xdr:rowOff>
    </xdr:from>
    <xdr:to>
      <xdr:col>76</xdr:col>
      <xdr:colOff>22225</xdr:colOff>
      <xdr:row>28</xdr:row>
      <xdr:rowOff>162313</xdr:rowOff>
    </xdr:to>
    <xdr:cxnSp macro="">
      <xdr:nvCxnSpPr>
        <xdr:cNvPr id="146" name="直線コネクタ 145">
          <a:extLst>
            <a:ext uri="{FF2B5EF4-FFF2-40B4-BE49-F238E27FC236}">
              <a16:creationId xmlns:a16="http://schemas.microsoft.com/office/drawing/2014/main" id="{9D3A530C-6D4E-4C3E-9EDF-11449ED0A095}"/>
            </a:ext>
          </a:extLst>
        </xdr:cNvPr>
        <xdr:cNvCxnSpPr/>
      </xdr:nvCxnSpPr>
      <xdr:spPr>
        <a:xfrm flipV="1">
          <a:off x="14084300" y="4910737"/>
          <a:ext cx="7112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131854</xdr:rowOff>
    </xdr:from>
    <xdr:to>
      <xdr:col>68</xdr:col>
      <xdr:colOff>123825</xdr:colOff>
      <xdr:row>30</xdr:row>
      <xdr:rowOff>62004</xdr:rowOff>
    </xdr:to>
    <xdr:sp macro="" textlink="">
      <xdr:nvSpPr>
        <xdr:cNvPr id="147" name="楕円 146">
          <a:extLst>
            <a:ext uri="{FF2B5EF4-FFF2-40B4-BE49-F238E27FC236}">
              <a16:creationId xmlns:a16="http://schemas.microsoft.com/office/drawing/2014/main" id="{C189A291-EA14-4892-9BBA-8834000D3D8B}"/>
            </a:ext>
          </a:extLst>
        </xdr:cNvPr>
        <xdr:cNvSpPr/>
      </xdr:nvSpPr>
      <xdr:spPr>
        <a:xfrm>
          <a:off x="13271500" y="51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162313</xdr:rowOff>
    </xdr:from>
    <xdr:to>
      <xdr:col>72</xdr:col>
      <xdr:colOff>73025</xdr:colOff>
      <xdr:row>30</xdr:row>
      <xdr:rowOff>11204</xdr:rowOff>
    </xdr:to>
    <xdr:cxnSp macro="">
      <xdr:nvCxnSpPr>
        <xdr:cNvPr id="148" name="直線コネクタ 147">
          <a:extLst>
            <a:ext uri="{FF2B5EF4-FFF2-40B4-BE49-F238E27FC236}">
              <a16:creationId xmlns:a16="http://schemas.microsoft.com/office/drawing/2014/main" id="{A2D65FA7-A76A-47E9-B4CD-6B75A94BB996}"/>
            </a:ext>
          </a:extLst>
        </xdr:cNvPr>
        <xdr:cNvCxnSpPr/>
      </xdr:nvCxnSpPr>
      <xdr:spPr>
        <a:xfrm flipV="1">
          <a:off x="13322300" y="4962913"/>
          <a:ext cx="762000" cy="19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119690</xdr:rowOff>
    </xdr:from>
    <xdr:to>
      <xdr:col>64</xdr:col>
      <xdr:colOff>123825</xdr:colOff>
      <xdr:row>31</xdr:row>
      <xdr:rowOff>49840</xdr:rowOff>
    </xdr:to>
    <xdr:sp macro="" textlink="">
      <xdr:nvSpPr>
        <xdr:cNvPr id="149" name="楕円 148">
          <a:extLst>
            <a:ext uri="{FF2B5EF4-FFF2-40B4-BE49-F238E27FC236}">
              <a16:creationId xmlns:a16="http://schemas.microsoft.com/office/drawing/2014/main" id="{5FEDA31D-F984-42F0-9CA0-C7115399D66C}"/>
            </a:ext>
          </a:extLst>
        </xdr:cNvPr>
        <xdr:cNvSpPr/>
      </xdr:nvSpPr>
      <xdr:spPr>
        <a:xfrm>
          <a:off x="12509500" y="52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11204</xdr:rowOff>
    </xdr:from>
    <xdr:to>
      <xdr:col>68</xdr:col>
      <xdr:colOff>73025</xdr:colOff>
      <xdr:row>30</xdr:row>
      <xdr:rowOff>170490</xdr:rowOff>
    </xdr:to>
    <xdr:cxnSp macro="">
      <xdr:nvCxnSpPr>
        <xdr:cNvPr id="150" name="直線コネクタ 149">
          <a:extLst>
            <a:ext uri="{FF2B5EF4-FFF2-40B4-BE49-F238E27FC236}">
              <a16:creationId xmlns:a16="http://schemas.microsoft.com/office/drawing/2014/main" id="{AF3029D8-D82B-4CD4-9FED-065D87FBC11D}"/>
            </a:ext>
          </a:extLst>
        </xdr:cNvPr>
        <xdr:cNvCxnSpPr/>
      </xdr:nvCxnSpPr>
      <xdr:spPr>
        <a:xfrm flipV="1">
          <a:off x="12560300" y="5154704"/>
          <a:ext cx="762000" cy="15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67994</xdr:rowOff>
    </xdr:from>
    <xdr:to>
      <xdr:col>60</xdr:col>
      <xdr:colOff>123825</xdr:colOff>
      <xdr:row>30</xdr:row>
      <xdr:rowOff>169594</xdr:rowOff>
    </xdr:to>
    <xdr:sp macro="" textlink="">
      <xdr:nvSpPr>
        <xdr:cNvPr id="151" name="楕円 150">
          <a:extLst>
            <a:ext uri="{FF2B5EF4-FFF2-40B4-BE49-F238E27FC236}">
              <a16:creationId xmlns:a16="http://schemas.microsoft.com/office/drawing/2014/main" id="{D2A49B2F-7D35-4DCB-AE68-AA8E63FBCCE3}"/>
            </a:ext>
          </a:extLst>
        </xdr:cNvPr>
        <xdr:cNvSpPr/>
      </xdr:nvSpPr>
      <xdr:spPr>
        <a:xfrm>
          <a:off x="11747500" y="5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118794</xdr:rowOff>
    </xdr:from>
    <xdr:to>
      <xdr:col>64</xdr:col>
      <xdr:colOff>73025</xdr:colOff>
      <xdr:row>30</xdr:row>
      <xdr:rowOff>170490</xdr:rowOff>
    </xdr:to>
    <xdr:cxnSp macro="">
      <xdr:nvCxnSpPr>
        <xdr:cNvPr id="152" name="直線コネクタ 151">
          <a:extLst>
            <a:ext uri="{FF2B5EF4-FFF2-40B4-BE49-F238E27FC236}">
              <a16:creationId xmlns:a16="http://schemas.microsoft.com/office/drawing/2014/main" id="{1F72E83F-6143-4B2E-B1C2-A334F18F98DF}"/>
            </a:ext>
          </a:extLst>
        </xdr:cNvPr>
        <xdr:cNvCxnSpPr/>
      </xdr:nvCxnSpPr>
      <xdr:spPr>
        <a:xfrm>
          <a:off x="11798300" y="5262294"/>
          <a:ext cx="762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53" name="n_1aveValue債務償還比率">
          <a:extLst>
            <a:ext uri="{FF2B5EF4-FFF2-40B4-BE49-F238E27FC236}">
              <a16:creationId xmlns:a16="http://schemas.microsoft.com/office/drawing/2014/main" id="{67FAF909-EB34-4AF2-8316-37F6F886299C}"/>
            </a:ext>
          </a:extLst>
        </xdr:cNvPr>
        <xdr:cNvSpPr txBox="1"/>
      </xdr:nvSpPr>
      <xdr:spPr>
        <a:xfrm>
          <a:off x="138367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54" name="n_2aveValue債務償還比率">
          <a:extLst>
            <a:ext uri="{FF2B5EF4-FFF2-40B4-BE49-F238E27FC236}">
              <a16:creationId xmlns:a16="http://schemas.microsoft.com/office/drawing/2014/main" id="{597A15B0-B763-4C58-A09E-1FA4505FA09E}"/>
            </a:ext>
          </a:extLst>
        </xdr:cNvPr>
        <xdr:cNvSpPr txBox="1"/>
      </xdr:nvSpPr>
      <xdr:spPr>
        <a:xfrm>
          <a:off x="13087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C5F422CA-964A-4AF8-BD03-C181AE2E26C8}"/>
            </a:ext>
          </a:extLst>
        </xdr:cNvPr>
        <xdr:cNvSpPr txBox="1"/>
      </xdr:nvSpPr>
      <xdr:spPr>
        <a:xfrm>
          <a:off x="12325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F5F8228C-4936-4934-AF12-B5DFC1A5A7C4}"/>
            </a:ext>
          </a:extLst>
        </xdr:cNvPr>
        <xdr:cNvSpPr txBox="1"/>
      </xdr:nvSpPr>
      <xdr:spPr>
        <a:xfrm>
          <a:off x="11563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58190</xdr:rowOff>
    </xdr:from>
    <xdr:ext cx="469744" cy="259045"/>
    <xdr:sp macro="" textlink="">
      <xdr:nvSpPr>
        <xdr:cNvPr id="157" name="n_1mainValue債務償還比率">
          <a:extLst>
            <a:ext uri="{FF2B5EF4-FFF2-40B4-BE49-F238E27FC236}">
              <a16:creationId xmlns:a16="http://schemas.microsoft.com/office/drawing/2014/main" id="{4F88D827-624C-4C22-983D-43159C87D3B5}"/>
            </a:ext>
          </a:extLst>
        </xdr:cNvPr>
        <xdr:cNvSpPr txBox="1"/>
      </xdr:nvSpPr>
      <xdr:spPr>
        <a:xfrm>
          <a:off x="13836727" y="468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78531</xdr:rowOff>
    </xdr:from>
    <xdr:ext cx="469744" cy="259045"/>
    <xdr:sp macro="" textlink="">
      <xdr:nvSpPr>
        <xdr:cNvPr id="158" name="n_2mainValue債務償還比率">
          <a:extLst>
            <a:ext uri="{FF2B5EF4-FFF2-40B4-BE49-F238E27FC236}">
              <a16:creationId xmlns:a16="http://schemas.microsoft.com/office/drawing/2014/main" id="{A1137902-DAF7-4C69-9C93-1E9BA2B3C867}"/>
            </a:ext>
          </a:extLst>
        </xdr:cNvPr>
        <xdr:cNvSpPr txBox="1"/>
      </xdr:nvSpPr>
      <xdr:spPr>
        <a:xfrm>
          <a:off x="13087427" y="48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40967</xdr:rowOff>
    </xdr:from>
    <xdr:ext cx="469744" cy="259045"/>
    <xdr:sp macro="" textlink="">
      <xdr:nvSpPr>
        <xdr:cNvPr id="159" name="n_3mainValue債務償還比率">
          <a:extLst>
            <a:ext uri="{FF2B5EF4-FFF2-40B4-BE49-F238E27FC236}">
              <a16:creationId xmlns:a16="http://schemas.microsoft.com/office/drawing/2014/main" id="{FB67098C-317B-4BC5-8ED6-2132F6EFDE62}"/>
            </a:ext>
          </a:extLst>
        </xdr:cNvPr>
        <xdr:cNvSpPr txBox="1"/>
      </xdr:nvSpPr>
      <xdr:spPr>
        <a:xfrm>
          <a:off x="12325427" y="535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160721</xdr:rowOff>
    </xdr:from>
    <xdr:ext cx="469744" cy="259045"/>
    <xdr:sp macro="" textlink="">
      <xdr:nvSpPr>
        <xdr:cNvPr id="160" name="n_4mainValue債務償還比率">
          <a:extLst>
            <a:ext uri="{FF2B5EF4-FFF2-40B4-BE49-F238E27FC236}">
              <a16:creationId xmlns:a16="http://schemas.microsoft.com/office/drawing/2014/main" id="{D34B4048-3716-4C69-8982-1CC7C1E4ABD4}"/>
            </a:ext>
          </a:extLst>
        </xdr:cNvPr>
        <xdr:cNvSpPr txBox="1"/>
      </xdr:nvSpPr>
      <xdr:spPr>
        <a:xfrm>
          <a:off x="11563427" y="53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7B5A2D0-6C63-4EBE-88E9-6F10DBE4A44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F95A3AE-E728-4AEE-961C-0C07CE317A8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2B834B8-3768-4F84-939A-765538A6C29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CDD5D76-A29E-4CFD-90EA-CCE6A623FED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7C3FDA5-DF10-4D61-8334-1061496DF11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B3B0006-98E4-48FC-9CD4-9F2E1E18024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ECB479-2D26-4ACD-932B-621ABA88616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492DD5-8EC5-48E9-AF9A-B42472B2CB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BC4DC0-9154-4FAE-B1F7-2B7B09AE01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BC89B2-260B-44BF-967A-CD14DE68CB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E53FFE-85AC-4CAD-B924-B9029D6AE6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FBB34B-C42F-43E2-8824-1FE5BDAA81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B0A462-5546-4113-BEFF-37A003DC07B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5C2973-BDD2-4C22-9927-C147D9B065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B4B4C9-8911-43A0-8974-77B7A2A63F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83F244-73F6-41BB-B775-5DAAE613A1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E040A0-2F67-4393-943D-224856BB37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D5F75E-5AFA-40B7-9359-B84A3268ED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7E81EB-81CF-4E0B-82C8-D2830CC4FB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673088-9844-48B9-8CD8-9AB5A4CD51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8AA0B6-296F-42E4-9098-8FDEBB7301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73FEDF9-1E42-4229-A28A-70459E3A73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07BAE9-D4D5-4EFE-A052-CD9FAD7EAB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55453A-3F14-451E-981C-8AFD5043F9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B4E5EC-4E57-4615-8242-423C7EA95F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18DEE8-6919-47B1-907F-23DD6D90FF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F1E812-29B0-4D0A-9593-6C7F3F4D98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0B9906-7F63-4F76-9F81-E0AA1C4B60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A4ADD7-E500-49F0-B83C-68FDF26D9E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3C145A-5C82-451B-B9D9-4E19E60B08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08F5FD-C299-4E09-AD24-C4A5AEFB50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F018A1-33AE-4EC1-8974-37FD36F77B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27F451-3F09-4279-8ECF-D4D9EA82DE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B50718-C443-4D57-8ADB-409C478142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5F720E-A90F-4B13-AB4A-084E040D21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8870CB-CF52-4B8A-B670-DC0BA26113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DE9D6D-80ED-477E-967C-6BD26C56DB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A33804-D55B-456F-821E-2C4B33075B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49EDF2-6F76-4274-BC04-42B302D859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BA6F9A-C98A-4946-976F-77369BD588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6C8608-4305-40B9-9192-04B47BCF8E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816C85-C431-4C20-A584-4603836194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00B9C7-8DD9-4B65-888B-43A3C59B27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8699FB-E9FF-4C12-85F8-41C374C59F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425D5C-F1D2-4CBA-975B-ED1CC696A2F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EF361E-F425-41AF-9393-45737BEFD6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346AE3-2B18-4C06-A477-E5417EAA38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491DF5-DEFC-4258-941A-9402780BBAC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D91589-61D0-44E6-848B-836E41E87D7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B727426-2C8E-4529-8F05-D2C988C8B28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C38D7B-50D8-4BAC-AD12-56F9DB8D4F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D57835-6EA8-4D89-9ADD-F0A827DDC6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9025D9-DDCB-4208-BF87-299C2F8D4D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1D3CC8-0A0A-4A4C-B78D-8583312DD1A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825894-ADE5-44E4-B348-7DFF4CC8444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ACF16AE-5F66-4949-9C1C-C4A1784BC1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462FA97-CE99-47AB-A13C-500C18BB978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276B9F-869D-4DA2-9A43-45AB45125B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90D8C25-2239-4633-9DFB-0BE3083FAD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27DF5F-7356-4681-AA0F-946645527BB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A9DC447-DFEA-426A-BCB1-4A17C4588D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21DE06A2-EBB1-4E2E-9747-6D0ECB98BDCF}"/>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AE11E6CF-8EB7-4FC6-A087-46EC48A0BAF5}"/>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9503CB91-F8B2-4CBD-B9E9-C8C6A5027B82}"/>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8A416423-AD2F-4300-85F7-12DEC8EF0213}"/>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787C638D-0B41-490A-815F-8777CB42BF94}"/>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85B48D64-1005-4526-BA26-6A169B72FAB7}"/>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8D2EB5A9-F441-473F-B0E7-D6B79280AA60}"/>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7724120C-4C18-4722-A28E-7B5792C87748}"/>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30D7CB96-3388-482A-9A41-5B58FECC1FAC}"/>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5A22E2F9-F0B0-4FF1-B263-D6CA477A21C3}"/>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1586297-C232-4517-B7C4-1DD988B8326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BA6CF3-5C9B-4119-B874-207C408C85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24657F-1158-4FF2-B0B8-1D39FC3EA7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9E676F-F30F-4B87-BE2B-4BD43D5A43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A276A5-7590-4FD8-902E-32D0B7BD38E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4E2229-BF8B-4BCB-9902-908CCE6AD7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73" name="楕円 72">
          <a:extLst>
            <a:ext uri="{FF2B5EF4-FFF2-40B4-BE49-F238E27FC236}">
              <a16:creationId xmlns:a16="http://schemas.microsoft.com/office/drawing/2014/main" id="{84F3DE32-0A86-4D71-8F0D-775CF36E621F}"/>
            </a:ext>
          </a:extLst>
        </xdr:cNvPr>
        <xdr:cNvSpPr/>
      </xdr:nvSpPr>
      <xdr:spPr>
        <a:xfrm>
          <a:off x="4584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84472</xdr:rowOff>
    </xdr:from>
    <xdr:ext cx="405111" cy="259045"/>
    <xdr:sp macro="" textlink="">
      <xdr:nvSpPr>
        <xdr:cNvPr id="74" name="【道路】&#10;有形固定資産減価償却率該当値テキスト">
          <a:extLst>
            <a:ext uri="{FF2B5EF4-FFF2-40B4-BE49-F238E27FC236}">
              <a16:creationId xmlns:a16="http://schemas.microsoft.com/office/drawing/2014/main" id="{F0CEDD54-22E0-4D76-A01F-04E7DBBA7E88}"/>
            </a:ext>
          </a:extLst>
        </xdr:cNvPr>
        <xdr:cNvSpPr txBox="1"/>
      </xdr:nvSpPr>
      <xdr:spPr>
        <a:xfrm>
          <a:off x="4673600"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a:extLst>
            <a:ext uri="{FF2B5EF4-FFF2-40B4-BE49-F238E27FC236}">
              <a16:creationId xmlns:a16="http://schemas.microsoft.com/office/drawing/2014/main" id="{C8A9D085-FD73-4AE5-966C-AD206D733D27}"/>
            </a:ext>
          </a:extLst>
        </xdr:cNvPr>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112395</xdr:rowOff>
    </xdr:from>
    <xdr:to>
      <xdr:col>24</xdr:col>
      <xdr:colOff>63500</xdr:colOff>
      <xdr:row>37</xdr:row>
      <xdr:rowOff>118110</xdr:rowOff>
    </xdr:to>
    <xdr:cxnSp macro="">
      <xdr:nvCxnSpPr>
        <xdr:cNvPr id="76" name="直線コネクタ 75">
          <a:extLst>
            <a:ext uri="{FF2B5EF4-FFF2-40B4-BE49-F238E27FC236}">
              <a16:creationId xmlns:a16="http://schemas.microsoft.com/office/drawing/2014/main" id="{3F63A9C5-F00F-47AB-9119-A608C0A89C89}"/>
            </a:ext>
          </a:extLst>
        </xdr:cNvPr>
        <xdr:cNvCxnSpPr/>
      </xdr:nvCxnSpPr>
      <xdr:spPr>
        <a:xfrm flipV="1">
          <a:off x="3797300" y="64560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id="{25B79985-3774-4E79-94C8-2ED7B9905D55}"/>
            </a:ext>
          </a:extLst>
        </xdr:cNvPr>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118110</xdr:rowOff>
    </xdr:to>
    <xdr:cxnSp macro="">
      <xdr:nvCxnSpPr>
        <xdr:cNvPr id="78" name="直線コネクタ 77">
          <a:extLst>
            <a:ext uri="{FF2B5EF4-FFF2-40B4-BE49-F238E27FC236}">
              <a16:creationId xmlns:a16="http://schemas.microsoft.com/office/drawing/2014/main" id="{D0EB313C-E1E2-4390-BC32-F80D9C8038BA}"/>
            </a:ext>
          </a:extLst>
        </xdr:cNvPr>
        <xdr:cNvCxnSpPr/>
      </xdr:nvCxnSpPr>
      <xdr:spPr>
        <a:xfrm>
          <a:off x="2908300" y="64274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27305</xdr:rowOff>
    </xdr:from>
    <xdr:to>
      <xdr:col>10</xdr:col>
      <xdr:colOff>165100</xdr:colOff>
      <xdr:row>37</xdr:row>
      <xdr:rowOff>128905</xdr:rowOff>
    </xdr:to>
    <xdr:sp macro="" textlink="">
      <xdr:nvSpPr>
        <xdr:cNvPr id="79" name="楕円 78">
          <a:extLst>
            <a:ext uri="{FF2B5EF4-FFF2-40B4-BE49-F238E27FC236}">
              <a16:creationId xmlns:a16="http://schemas.microsoft.com/office/drawing/2014/main" id="{F609B75C-0570-4DCE-9E7B-E4646C726ECF}"/>
            </a:ext>
          </a:extLst>
        </xdr:cNvPr>
        <xdr:cNvSpPr/>
      </xdr:nvSpPr>
      <xdr:spPr>
        <a:xfrm>
          <a:off x="1968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78105</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id="{E2DB2FA6-651C-49E5-840B-EA9A6CE4CA2A}"/>
            </a:ext>
          </a:extLst>
        </xdr:cNvPr>
        <xdr:cNvCxnSpPr/>
      </xdr:nvCxnSpPr>
      <xdr:spPr>
        <a:xfrm>
          <a:off x="2019300" y="6421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168275</xdr:rowOff>
    </xdr:from>
    <xdr:to>
      <xdr:col>6</xdr:col>
      <xdr:colOff>38100</xdr:colOff>
      <xdr:row>37</xdr:row>
      <xdr:rowOff>98425</xdr:rowOff>
    </xdr:to>
    <xdr:sp macro="" textlink="">
      <xdr:nvSpPr>
        <xdr:cNvPr id="81" name="楕円 80">
          <a:extLst>
            <a:ext uri="{FF2B5EF4-FFF2-40B4-BE49-F238E27FC236}">
              <a16:creationId xmlns:a16="http://schemas.microsoft.com/office/drawing/2014/main" id="{03DF223E-BF5A-4436-B3B2-3DB0FD05DD8E}"/>
            </a:ext>
          </a:extLst>
        </xdr:cNvPr>
        <xdr:cNvSpPr/>
      </xdr:nvSpPr>
      <xdr:spPr>
        <a:xfrm>
          <a:off x="107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47625</xdr:rowOff>
    </xdr:from>
    <xdr:to>
      <xdr:col>10</xdr:col>
      <xdr:colOff>114300</xdr:colOff>
      <xdr:row>37</xdr:row>
      <xdr:rowOff>78105</xdr:rowOff>
    </xdr:to>
    <xdr:cxnSp macro="">
      <xdr:nvCxnSpPr>
        <xdr:cNvPr id="82" name="直線コネクタ 81">
          <a:extLst>
            <a:ext uri="{FF2B5EF4-FFF2-40B4-BE49-F238E27FC236}">
              <a16:creationId xmlns:a16="http://schemas.microsoft.com/office/drawing/2014/main" id="{4E233EEF-D554-4905-9E58-19FB2EDF594F}"/>
            </a:ext>
          </a:extLst>
        </xdr:cNvPr>
        <xdr:cNvCxnSpPr/>
      </xdr:nvCxnSpPr>
      <xdr:spPr>
        <a:xfrm>
          <a:off x="1130300" y="6391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B678E01C-66C7-4139-8C16-81D963D70202}"/>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981065D9-E09A-4F7E-9867-AF51A4DA444C}"/>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D6009DF8-FB73-41EC-A5F7-340FB464502E}"/>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ED955A15-4B9A-4958-906D-C8BA39996EDA}"/>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87" name="n_1mainValue【道路】&#10;有形固定資産減価償却率">
          <a:extLst>
            <a:ext uri="{FF2B5EF4-FFF2-40B4-BE49-F238E27FC236}">
              <a16:creationId xmlns:a16="http://schemas.microsoft.com/office/drawing/2014/main" id="{D32F8B4A-15C6-4F4E-8C82-ABC5CCADEA35}"/>
            </a:ext>
          </a:extLst>
        </xdr:cNvPr>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id="{82259060-CEBE-411C-B5A6-93015CC324AC}"/>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145432</xdr:rowOff>
    </xdr:from>
    <xdr:ext cx="405111" cy="259045"/>
    <xdr:sp macro="" textlink="">
      <xdr:nvSpPr>
        <xdr:cNvPr id="89" name="n_3mainValue【道路】&#10;有形固定資産減価償却率">
          <a:extLst>
            <a:ext uri="{FF2B5EF4-FFF2-40B4-BE49-F238E27FC236}">
              <a16:creationId xmlns:a16="http://schemas.microsoft.com/office/drawing/2014/main" id="{2AB99823-A6B4-43F4-8665-7614DD548EF5}"/>
            </a:ext>
          </a:extLst>
        </xdr:cNvPr>
        <xdr:cNvSpPr txBox="1"/>
      </xdr:nvSpPr>
      <xdr:spPr>
        <a:xfrm>
          <a:off x="1816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E391F87E-1584-492E-864E-10DBFD2EEBED}"/>
            </a:ext>
          </a:extLst>
        </xdr:cNvPr>
        <xdr:cNvSpPr txBox="1"/>
      </xdr:nvSpPr>
      <xdr:spPr>
        <a:xfrm>
          <a:off x="927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D68D6DD-97C6-4685-9E22-AEFDE476EA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B42349-57DE-4E06-9A94-19FE6E2045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5903E2-7019-4B8D-8CBD-B59C09ADC77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7A099AE-EF58-4D70-9BAE-C3C65F334C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45E2770-C244-4EF8-8DD1-710B775A40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045EE3-9072-4CFA-A46D-4A64F4F47A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E465F76-5D39-4A73-A021-F7ACC52154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E20CA03-D611-4345-9FBF-8E92B1B59F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7413CCB-C294-49E7-9F80-1F58D4AB0CA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7E7B95-EAE4-4852-9881-9A06BE92D3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CC02ACE-DB0F-4553-A6BB-C6108DBDE6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3515DCF-3B96-4840-A47F-F7EE1428E5C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F3D1821-A34E-4814-8FAA-4ED4958C204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3BAE3CF-0209-4E86-B82B-F2C2FB8162D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133E806-79D6-4AB4-B73B-23EF6CEBC0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8FFC7CF-B447-415E-99DF-CF01AB61ED7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35F5D75-01ED-4B36-9E67-6D51E64CDDE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9AFAE1D-36AB-4733-A06C-40C6746C6F7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BF3D893-E734-4AF3-97DA-5288ECABD7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6BD866F-4606-48CC-BECF-4EC599F8104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98278F3-3499-4559-8A74-03BF2BD569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DC37371-CB37-4BB7-8880-91E4BCE587A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F59EE8C-4B4F-4BCC-BF58-E0424C4C803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EB9AFB3E-A246-4AAF-96E6-0F2586517AC7}"/>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3C48B340-CDB4-40EB-A591-201297C8C94A}"/>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49DB4C76-2172-450B-A569-78C726E4558F}"/>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3A3F9F18-C8F9-4415-B83C-843FF96DA89A}"/>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48A0A44E-69FB-4AB7-84BF-5FD3059B970F}"/>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EAFE5F69-1069-4171-9D33-3386B4591998}"/>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AB65C13D-1CA7-4888-A35F-5F1397C5B600}"/>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34012C74-9E1D-4101-AE4B-EE560C5AD41F}"/>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4DDDE81E-2D36-4126-B924-755BED6ABD4C}"/>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80B27BE6-58ED-416C-B295-424B2EA1EF52}"/>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C56F217F-A53B-4432-B3AC-55DC0E8A51C9}"/>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A3E0F2-AFB7-437F-BC62-8CA4F20627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3BAD2D-4953-44D3-914B-D6AA8D2F472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F8FEC0-9B5C-444C-B4B4-B22A6CE065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A835D38-B6CF-4605-B8A4-2B46FE6935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85EE8AA-2DCE-4219-A1B0-7760B6B892E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70548</xdr:rowOff>
    </xdr:from>
    <xdr:to>
      <xdr:col>55</xdr:col>
      <xdr:colOff>50800</xdr:colOff>
      <xdr:row>41</xdr:row>
      <xdr:rowOff>698</xdr:rowOff>
    </xdr:to>
    <xdr:sp macro="" textlink="">
      <xdr:nvSpPr>
        <xdr:cNvPr id="130" name="楕円 129">
          <a:extLst>
            <a:ext uri="{FF2B5EF4-FFF2-40B4-BE49-F238E27FC236}">
              <a16:creationId xmlns:a16="http://schemas.microsoft.com/office/drawing/2014/main" id="{E865AF06-1864-4A01-A56A-BCFFFC8D40E9}"/>
            </a:ext>
          </a:extLst>
        </xdr:cNvPr>
        <xdr:cNvSpPr/>
      </xdr:nvSpPr>
      <xdr:spPr>
        <a:xfrm>
          <a:off x="10426700" y="69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48975</xdr:rowOff>
    </xdr:from>
    <xdr:ext cx="469744" cy="259045"/>
    <xdr:sp macro="" textlink="">
      <xdr:nvSpPr>
        <xdr:cNvPr id="131" name="【道路】&#10;一人当たり延長該当値テキスト">
          <a:extLst>
            <a:ext uri="{FF2B5EF4-FFF2-40B4-BE49-F238E27FC236}">
              <a16:creationId xmlns:a16="http://schemas.microsoft.com/office/drawing/2014/main" id="{03C0F674-7268-4525-BDEA-3F26B57D7FFF}"/>
            </a:ext>
          </a:extLst>
        </xdr:cNvPr>
        <xdr:cNvSpPr txBox="1"/>
      </xdr:nvSpPr>
      <xdr:spPr>
        <a:xfrm>
          <a:off x="10515600" y="69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75844</xdr:rowOff>
    </xdr:from>
    <xdr:to>
      <xdr:col>50</xdr:col>
      <xdr:colOff>165100</xdr:colOff>
      <xdr:row>41</xdr:row>
      <xdr:rowOff>5994</xdr:rowOff>
    </xdr:to>
    <xdr:sp macro="" textlink="">
      <xdr:nvSpPr>
        <xdr:cNvPr id="132" name="楕円 131">
          <a:extLst>
            <a:ext uri="{FF2B5EF4-FFF2-40B4-BE49-F238E27FC236}">
              <a16:creationId xmlns:a16="http://schemas.microsoft.com/office/drawing/2014/main" id="{A2B98661-38DE-41DF-82D6-2EAA19A90033}"/>
            </a:ext>
          </a:extLst>
        </xdr:cNvPr>
        <xdr:cNvSpPr/>
      </xdr:nvSpPr>
      <xdr:spPr>
        <a:xfrm>
          <a:off x="9588500" y="69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121348</xdr:rowOff>
    </xdr:from>
    <xdr:to>
      <xdr:col>55</xdr:col>
      <xdr:colOff>0</xdr:colOff>
      <xdr:row>40</xdr:row>
      <xdr:rowOff>126644</xdr:rowOff>
    </xdr:to>
    <xdr:cxnSp macro="">
      <xdr:nvCxnSpPr>
        <xdr:cNvPr id="133" name="直線コネクタ 132">
          <a:extLst>
            <a:ext uri="{FF2B5EF4-FFF2-40B4-BE49-F238E27FC236}">
              <a16:creationId xmlns:a16="http://schemas.microsoft.com/office/drawing/2014/main" id="{0F19EE59-2C9C-4301-B888-8C61C64DF702}"/>
            </a:ext>
          </a:extLst>
        </xdr:cNvPr>
        <xdr:cNvCxnSpPr/>
      </xdr:nvCxnSpPr>
      <xdr:spPr>
        <a:xfrm flipV="1">
          <a:off x="9639300" y="6979348"/>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77940</xdr:rowOff>
    </xdr:from>
    <xdr:to>
      <xdr:col>46</xdr:col>
      <xdr:colOff>38100</xdr:colOff>
      <xdr:row>41</xdr:row>
      <xdr:rowOff>8090</xdr:rowOff>
    </xdr:to>
    <xdr:sp macro="" textlink="">
      <xdr:nvSpPr>
        <xdr:cNvPr id="134" name="楕円 133">
          <a:extLst>
            <a:ext uri="{FF2B5EF4-FFF2-40B4-BE49-F238E27FC236}">
              <a16:creationId xmlns:a16="http://schemas.microsoft.com/office/drawing/2014/main" id="{2C204292-F203-4045-A648-CFDA773B975D}"/>
            </a:ext>
          </a:extLst>
        </xdr:cNvPr>
        <xdr:cNvSpPr/>
      </xdr:nvSpPr>
      <xdr:spPr>
        <a:xfrm>
          <a:off x="8699500" y="69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126644</xdr:rowOff>
    </xdr:from>
    <xdr:to>
      <xdr:col>50</xdr:col>
      <xdr:colOff>114300</xdr:colOff>
      <xdr:row>40</xdr:row>
      <xdr:rowOff>128740</xdr:rowOff>
    </xdr:to>
    <xdr:cxnSp macro="">
      <xdr:nvCxnSpPr>
        <xdr:cNvPr id="135" name="直線コネクタ 134">
          <a:extLst>
            <a:ext uri="{FF2B5EF4-FFF2-40B4-BE49-F238E27FC236}">
              <a16:creationId xmlns:a16="http://schemas.microsoft.com/office/drawing/2014/main" id="{EF9DC20E-7BDF-4460-9460-F6BB418CF21E}"/>
            </a:ext>
          </a:extLst>
        </xdr:cNvPr>
        <xdr:cNvCxnSpPr/>
      </xdr:nvCxnSpPr>
      <xdr:spPr>
        <a:xfrm flipV="1">
          <a:off x="8750300" y="698464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82397</xdr:rowOff>
    </xdr:from>
    <xdr:to>
      <xdr:col>41</xdr:col>
      <xdr:colOff>101600</xdr:colOff>
      <xdr:row>41</xdr:row>
      <xdr:rowOff>12547</xdr:rowOff>
    </xdr:to>
    <xdr:sp macro="" textlink="">
      <xdr:nvSpPr>
        <xdr:cNvPr id="136" name="楕円 135">
          <a:extLst>
            <a:ext uri="{FF2B5EF4-FFF2-40B4-BE49-F238E27FC236}">
              <a16:creationId xmlns:a16="http://schemas.microsoft.com/office/drawing/2014/main" id="{076BE8D4-1D75-4E22-BDBD-997878B5E6CD}"/>
            </a:ext>
          </a:extLst>
        </xdr:cNvPr>
        <xdr:cNvSpPr/>
      </xdr:nvSpPr>
      <xdr:spPr>
        <a:xfrm>
          <a:off x="7810500" y="69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128740</xdr:rowOff>
    </xdr:from>
    <xdr:to>
      <xdr:col>45</xdr:col>
      <xdr:colOff>177800</xdr:colOff>
      <xdr:row>40</xdr:row>
      <xdr:rowOff>133197</xdr:rowOff>
    </xdr:to>
    <xdr:cxnSp macro="">
      <xdr:nvCxnSpPr>
        <xdr:cNvPr id="137" name="直線コネクタ 136">
          <a:extLst>
            <a:ext uri="{FF2B5EF4-FFF2-40B4-BE49-F238E27FC236}">
              <a16:creationId xmlns:a16="http://schemas.microsoft.com/office/drawing/2014/main" id="{BF95B31E-2C1A-49CB-813A-C4529DFD5182}"/>
            </a:ext>
          </a:extLst>
        </xdr:cNvPr>
        <xdr:cNvCxnSpPr/>
      </xdr:nvCxnSpPr>
      <xdr:spPr>
        <a:xfrm flipV="1">
          <a:off x="7861300" y="6986740"/>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84912</xdr:rowOff>
    </xdr:from>
    <xdr:to>
      <xdr:col>36</xdr:col>
      <xdr:colOff>165100</xdr:colOff>
      <xdr:row>41</xdr:row>
      <xdr:rowOff>15062</xdr:rowOff>
    </xdr:to>
    <xdr:sp macro="" textlink="">
      <xdr:nvSpPr>
        <xdr:cNvPr id="138" name="楕円 137">
          <a:extLst>
            <a:ext uri="{FF2B5EF4-FFF2-40B4-BE49-F238E27FC236}">
              <a16:creationId xmlns:a16="http://schemas.microsoft.com/office/drawing/2014/main" id="{FDF41DAB-55D4-47E8-969C-412404976E48}"/>
            </a:ext>
          </a:extLst>
        </xdr:cNvPr>
        <xdr:cNvSpPr/>
      </xdr:nvSpPr>
      <xdr:spPr>
        <a:xfrm>
          <a:off x="6921500" y="69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133197</xdr:rowOff>
    </xdr:from>
    <xdr:to>
      <xdr:col>41</xdr:col>
      <xdr:colOff>50800</xdr:colOff>
      <xdr:row>40</xdr:row>
      <xdr:rowOff>135712</xdr:rowOff>
    </xdr:to>
    <xdr:cxnSp macro="">
      <xdr:nvCxnSpPr>
        <xdr:cNvPr id="139" name="直線コネクタ 138">
          <a:extLst>
            <a:ext uri="{FF2B5EF4-FFF2-40B4-BE49-F238E27FC236}">
              <a16:creationId xmlns:a16="http://schemas.microsoft.com/office/drawing/2014/main" id="{87EF074D-EFA3-4FFB-AF24-FAAF815FBC23}"/>
            </a:ext>
          </a:extLst>
        </xdr:cNvPr>
        <xdr:cNvCxnSpPr/>
      </xdr:nvCxnSpPr>
      <xdr:spPr>
        <a:xfrm flipV="1">
          <a:off x="6972300" y="699119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049A7198-300F-436E-984D-35DB0EE18AFF}"/>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B53071A1-1F52-4327-9B03-142CB9900B95}"/>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DDEE4FDB-8AFD-45C3-ADFC-87578F4E927C}"/>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F0D03DCE-6B93-47FE-927A-5E45460FF0A3}"/>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168571</xdr:rowOff>
    </xdr:from>
    <xdr:ext cx="469744" cy="259045"/>
    <xdr:sp macro="" textlink="">
      <xdr:nvSpPr>
        <xdr:cNvPr id="144" name="n_1mainValue【道路】&#10;一人当たり延長">
          <a:extLst>
            <a:ext uri="{FF2B5EF4-FFF2-40B4-BE49-F238E27FC236}">
              <a16:creationId xmlns:a16="http://schemas.microsoft.com/office/drawing/2014/main" id="{086DF3BA-74E9-4A7E-914F-4714608F5314}"/>
            </a:ext>
          </a:extLst>
        </xdr:cNvPr>
        <xdr:cNvSpPr txBox="1"/>
      </xdr:nvSpPr>
      <xdr:spPr>
        <a:xfrm>
          <a:off x="9391727" y="70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170667</xdr:rowOff>
    </xdr:from>
    <xdr:ext cx="469744" cy="259045"/>
    <xdr:sp macro="" textlink="">
      <xdr:nvSpPr>
        <xdr:cNvPr id="145" name="n_2mainValue【道路】&#10;一人当たり延長">
          <a:extLst>
            <a:ext uri="{FF2B5EF4-FFF2-40B4-BE49-F238E27FC236}">
              <a16:creationId xmlns:a16="http://schemas.microsoft.com/office/drawing/2014/main" id="{2A5214D0-334F-4327-93AD-3C4EC68AF7A9}"/>
            </a:ext>
          </a:extLst>
        </xdr:cNvPr>
        <xdr:cNvSpPr txBox="1"/>
      </xdr:nvSpPr>
      <xdr:spPr>
        <a:xfrm>
          <a:off x="8515427" y="70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3674</xdr:rowOff>
    </xdr:from>
    <xdr:ext cx="469744" cy="259045"/>
    <xdr:sp macro="" textlink="">
      <xdr:nvSpPr>
        <xdr:cNvPr id="146" name="n_3mainValue【道路】&#10;一人当たり延長">
          <a:extLst>
            <a:ext uri="{FF2B5EF4-FFF2-40B4-BE49-F238E27FC236}">
              <a16:creationId xmlns:a16="http://schemas.microsoft.com/office/drawing/2014/main" id="{C8F0CEBE-312F-4116-8CE9-CE8DCCB1F2C6}"/>
            </a:ext>
          </a:extLst>
        </xdr:cNvPr>
        <xdr:cNvSpPr txBox="1"/>
      </xdr:nvSpPr>
      <xdr:spPr>
        <a:xfrm>
          <a:off x="7626427" y="70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6189</xdr:rowOff>
    </xdr:from>
    <xdr:ext cx="469744" cy="259045"/>
    <xdr:sp macro="" textlink="">
      <xdr:nvSpPr>
        <xdr:cNvPr id="147" name="n_4mainValue【道路】&#10;一人当たり延長">
          <a:extLst>
            <a:ext uri="{FF2B5EF4-FFF2-40B4-BE49-F238E27FC236}">
              <a16:creationId xmlns:a16="http://schemas.microsoft.com/office/drawing/2014/main" id="{F468C5E3-0D08-454D-BAA4-3459D1D5983F}"/>
            </a:ext>
          </a:extLst>
        </xdr:cNvPr>
        <xdr:cNvSpPr txBox="1"/>
      </xdr:nvSpPr>
      <xdr:spPr>
        <a:xfrm>
          <a:off x="6737427" y="70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A2C23BB-041F-4959-BE26-549CCBD7A0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6452D33-0DD7-4C52-A8A9-417369E7C8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F77FD68-31D3-4A46-820B-F69A71722A2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A39466E-CBFB-462D-8E67-B90EEBB269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B0EAD2B-77DD-40F2-A0E0-E8D265B98AD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FFD1F4E-8F22-48C8-AC2E-DA4707D75C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33DC415-4529-4BAA-84E1-EAF10EC80D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97D5AC9-CF9A-4380-8492-8D5AF5D28D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43C1B92-27B2-4A94-B276-1060AAB0D99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F84DA86-DE85-4783-8313-87B64E4A84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1F5DBDD-8B8D-45E9-AAB9-21D287D915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9BB6084-D04A-4B12-BCC9-2F03891346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99A3FCA-E098-4BFF-9553-0A5BEAA379E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04107E7-B27A-42BE-9C33-0D05027D18C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2745F9-BE6F-46E2-85E9-6492296CC07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A5B3763-5A81-4A3B-8604-B3D13CEF38C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1CC7EA9-80B6-443B-835A-36F106925A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A847821-6089-40E6-BC48-B5E574AFE2A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B1EC1D0-4D9A-4BE5-879D-4422FB5C77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9FC7392-832D-4058-B21B-7FD14FDDC0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5D88460-CEEC-4CAE-8FDC-D30384357F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707A145-78FC-4A60-AD07-D18B6337A4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8B8F8CE-AA47-45FB-A579-BD2DCA20FEC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6DEF5A1-BEFD-4AD0-ADEE-964B90D7A6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898306C-6A14-42D1-979A-9AF216C69B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AC00BBAC-A131-4634-867F-410C304C3228}"/>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4CC23EA-9682-48EE-AB3B-F85347CFC589}"/>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A7A4A53A-BBEC-4A98-BA5D-184E21A1585B}"/>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17E8022-0B7A-45E2-9EFC-0520F85C087B}"/>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5F0CFC96-B276-4D89-8451-02493DE8F1D4}"/>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21E718D-4243-4DA5-AA96-C013682F2572}"/>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14D8BB58-D1FB-43AC-B8B8-257A0C2699EC}"/>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1075C4CB-DBA5-4EE0-A101-3F895841B6C6}"/>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E86876DA-670D-4A0B-A349-21B97D04F178}"/>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5F9EFD0F-2678-43F8-9C5A-3DF2C676D5BD}"/>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43A71B42-FCAE-4CDF-9881-65AFECD2CF86}"/>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D68A3D-3E30-49D7-B31B-F4E6B0770C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182EE3D-6759-4465-8A9F-B9D34A72BB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717417-D4AF-4E22-8860-4A1C85CD28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84509D-A861-4A1D-BD9B-D825047EF7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AFF0EB3-7AC8-4B67-B0CC-3B14FA203AE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a:extLst>
            <a:ext uri="{FF2B5EF4-FFF2-40B4-BE49-F238E27FC236}">
              <a16:creationId xmlns:a16="http://schemas.microsoft.com/office/drawing/2014/main" id="{2D0BAAFC-93D5-4AB5-A059-D21BA0074625}"/>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E3F437A-E2C6-43AF-A8A7-D533F82BE947}"/>
            </a:ext>
          </a:extLst>
        </xdr:cNvPr>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91" name="楕円 190">
          <a:extLst>
            <a:ext uri="{FF2B5EF4-FFF2-40B4-BE49-F238E27FC236}">
              <a16:creationId xmlns:a16="http://schemas.microsoft.com/office/drawing/2014/main" id="{6BB2CAB4-DCA1-4FBF-A3CD-A402320417B4}"/>
            </a:ext>
          </a:extLst>
        </xdr:cNvPr>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743B6748-B3AD-45EB-BD6D-0F0C0616C98F}"/>
            </a:ext>
          </a:extLst>
        </xdr:cNvPr>
        <xdr:cNvCxnSpPr/>
      </xdr:nvCxnSpPr>
      <xdr:spPr>
        <a:xfrm flipV="1">
          <a:off x="3797300" y="1044702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105954</xdr:rowOff>
    </xdr:from>
    <xdr:to>
      <xdr:col>15</xdr:col>
      <xdr:colOff>101600</xdr:colOff>
      <xdr:row>62</xdr:row>
      <xdr:rowOff>36104</xdr:rowOff>
    </xdr:to>
    <xdr:sp macro="" textlink="">
      <xdr:nvSpPr>
        <xdr:cNvPr id="193" name="楕円 192">
          <a:extLst>
            <a:ext uri="{FF2B5EF4-FFF2-40B4-BE49-F238E27FC236}">
              <a16:creationId xmlns:a16="http://schemas.microsoft.com/office/drawing/2014/main" id="{BB6E2EE9-C318-4A76-8C27-E7A3A892002F}"/>
            </a:ext>
          </a:extLst>
        </xdr:cNvPr>
        <xdr:cNvSpPr/>
      </xdr:nvSpPr>
      <xdr:spPr>
        <a:xfrm>
          <a:off x="2857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156754</xdr:rowOff>
    </xdr:from>
    <xdr:to>
      <xdr:col>19</xdr:col>
      <xdr:colOff>177800</xdr:colOff>
      <xdr:row>62</xdr:row>
      <xdr:rowOff>13063</xdr:rowOff>
    </xdr:to>
    <xdr:cxnSp macro="">
      <xdr:nvCxnSpPr>
        <xdr:cNvPr id="194" name="直線コネクタ 193">
          <a:extLst>
            <a:ext uri="{FF2B5EF4-FFF2-40B4-BE49-F238E27FC236}">
              <a16:creationId xmlns:a16="http://schemas.microsoft.com/office/drawing/2014/main" id="{17CD1F5F-0A18-49B0-9EBE-24404B8FE3D6}"/>
            </a:ext>
          </a:extLst>
        </xdr:cNvPr>
        <xdr:cNvCxnSpPr/>
      </xdr:nvCxnSpPr>
      <xdr:spPr>
        <a:xfrm>
          <a:off x="2908300" y="106152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78196</xdr:rowOff>
    </xdr:from>
    <xdr:to>
      <xdr:col>10</xdr:col>
      <xdr:colOff>165100</xdr:colOff>
      <xdr:row>62</xdr:row>
      <xdr:rowOff>8346</xdr:rowOff>
    </xdr:to>
    <xdr:sp macro="" textlink="">
      <xdr:nvSpPr>
        <xdr:cNvPr id="195" name="楕円 194">
          <a:extLst>
            <a:ext uri="{FF2B5EF4-FFF2-40B4-BE49-F238E27FC236}">
              <a16:creationId xmlns:a16="http://schemas.microsoft.com/office/drawing/2014/main" id="{B4F8D5B0-D35F-4DA5-A120-15CA0F068304}"/>
            </a:ext>
          </a:extLst>
        </xdr:cNvPr>
        <xdr:cNvSpPr/>
      </xdr:nvSpPr>
      <xdr:spPr>
        <a:xfrm>
          <a:off x="1968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128996</xdr:rowOff>
    </xdr:from>
    <xdr:to>
      <xdr:col>15</xdr:col>
      <xdr:colOff>50800</xdr:colOff>
      <xdr:row>61</xdr:row>
      <xdr:rowOff>156754</xdr:rowOff>
    </xdr:to>
    <xdr:cxnSp macro="">
      <xdr:nvCxnSpPr>
        <xdr:cNvPr id="196" name="直線コネクタ 195">
          <a:extLst>
            <a:ext uri="{FF2B5EF4-FFF2-40B4-BE49-F238E27FC236}">
              <a16:creationId xmlns:a16="http://schemas.microsoft.com/office/drawing/2014/main" id="{A152A77B-627E-4289-AF65-760D70BF15E2}"/>
            </a:ext>
          </a:extLst>
        </xdr:cNvPr>
        <xdr:cNvCxnSpPr/>
      </xdr:nvCxnSpPr>
      <xdr:spPr>
        <a:xfrm>
          <a:off x="2019300" y="105874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197" name="楕円 196">
          <a:extLst>
            <a:ext uri="{FF2B5EF4-FFF2-40B4-BE49-F238E27FC236}">
              <a16:creationId xmlns:a16="http://schemas.microsoft.com/office/drawing/2014/main" id="{BE6629D9-A56B-4E2F-842D-883298C0372C}"/>
            </a:ext>
          </a:extLst>
        </xdr:cNvPr>
        <xdr:cNvSpPr/>
      </xdr:nvSpPr>
      <xdr:spPr>
        <a:xfrm>
          <a:off x="1079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128996</xdr:rowOff>
    </xdr:to>
    <xdr:cxnSp macro="">
      <xdr:nvCxnSpPr>
        <xdr:cNvPr id="198" name="直線コネクタ 197">
          <a:extLst>
            <a:ext uri="{FF2B5EF4-FFF2-40B4-BE49-F238E27FC236}">
              <a16:creationId xmlns:a16="http://schemas.microsoft.com/office/drawing/2014/main" id="{E3744007-5510-4546-8F2E-425726682D86}"/>
            </a:ext>
          </a:extLst>
        </xdr:cNvPr>
        <xdr:cNvCxnSpPr/>
      </xdr:nvCxnSpPr>
      <xdr:spPr>
        <a:xfrm>
          <a:off x="1130300" y="105596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EECAA5D-92AF-4A5C-9CA6-35B0CC4EF261}"/>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31302BE-CE0D-4F0D-BD8F-DBF3D1F7800B}"/>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28AF4B0-8D6C-451A-8A47-A90941C3D763}"/>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9F30A4D-705D-46D0-83BE-5D5E9B8333E8}"/>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590D1EA-5B8F-4532-8F11-A561C3BE214D}"/>
            </a:ext>
          </a:extLst>
        </xdr:cNvPr>
        <xdr:cNvSpPr txBox="1"/>
      </xdr:nvSpPr>
      <xdr:spPr>
        <a:xfrm>
          <a:off x="3582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27231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A9E8440-8814-477A-B857-60F2532FD83E}"/>
            </a:ext>
          </a:extLst>
        </xdr:cNvPr>
        <xdr:cNvSpPr txBox="1"/>
      </xdr:nvSpPr>
      <xdr:spPr>
        <a:xfrm>
          <a:off x="2705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170923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D9A108A-590D-48BD-8397-332374EB7A7E}"/>
            </a:ext>
          </a:extLst>
        </xdr:cNvPr>
        <xdr:cNvSpPr txBox="1"/>
      </xdr:nvSpPr>
      <xdr:spPr>
        <a:xfrm>
          <a:off x="1816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199BB83-B701-4DAE-9F24-4FBDCDDA4652}"/>
            </a:ext>
          </a:extLst>
        </xdr:cNvPr>
        <xdr:cNvSpPr txBox="1"/>
      </xdr:nvSpPr>
      <xdr:spPr>
        <a:xfrm>
          <a:off x="927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327C0B6-0F6B-4436-B599-DE234C1844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36F3331-428E-496D-B40B-A4E6155BAA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BA88606-EEDB-4B72-8945-9DFBF0D2D5D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4157AE8-A02F-4381-9CB3-B42EB17A41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E278DDA-54D1-4983-B9A4-694FB5FA06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C3A7210-B57E-405F-971D-958D5C4535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A967C96-8D05-4F5B-8969-B3959F20C7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7F4E7A-EED0-48B6-B0DD-075E1B4EE7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AFDAB1B-40B2-446F-82C0-58FBC21048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0F07C27-8E78-468D-BD0A-CA356CF8D2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07897D8-051F-48D7-8D4A-AC8189AA4BD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3053E01-003A-4614-B2EA-4CA654473B7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7AF481D-D649-4978-A792-0EA56EFB1F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B256812-0E73-4A4C-8F37-8A18178B58E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1F50252-82E2-487D-B051-8D472AB2AE0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C221B65-97FB-48C7-A382-271D0B98BAE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47AD185-4BB1-4C7D-BED2-874F7F34464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D6C51D9C-BEAA-4E85-AFF9-5091012B5B1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31A8B54-2DB8-4EDD-9315-3018A2FB92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98119FC-0FF1-4ADC-A70E-61C58911292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E85B4DB-5725-43C4-8F4C-F997378884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63DF2E5-E4FA-4533-BA27-83581F2E53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C1D7D22-4876-431C-88E0-C6808DB6C2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3CEC0B4B-AF10-40C0-A969-AA55804733CB}"/>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95C7882-C1BE-4D4D-B773-B4DAE9561AB2}"/>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F4534B9D-6811-4B79-8947-3FE71D6C0A79}"/>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7610BAF-61CE-4123-BBF5-C640CA019520}"/>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A5073E4E-CAB4-4D8C-895D-E39D10DE0F21}"/>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A09D20-C6BB-4DBE-9037-F65F291DA69E}"/>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2DA1DE4A-3E3C-41F5-B510-CAAC6310A8B2}"/>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6379A65E-15A4-4FF9-B37B-2F35CF631C5F}"/>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A11FA745-D2E6-4CD4-B42D-64597E5233CA}"/>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56E7859F-049E-4F1A-B605-B9E67808AEBB}"/>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2C034E0F-26CC-4B61-A460-14625EB7B408}"/>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8B9CC0-0253-4877-9C7A-8C55F568DC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9C0E934-F802-41D6-85F2-15D7290511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6741F3F-ABB9-4324-97DB-B04F9AE8B4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F05CD08-6ACF-47E5-8BC4-018503EAA5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4784CC9-7B71-4948-87F1-2D9A48A6DD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7725</xdr:rowOff>
    </xdr:from>
    <xdr:to>
      <xdr:col>55</xdr:col>
      <xdr:colOff>50800</xdr:colOff>
      <xdr:row>64</xdr:row>
      <xdr:rowOff>109325</xdr:rowOff>
    </xdr:to>
    <xdr:sp macro="" textlink="">
      <xdr:nvSpPr>
        <xdr:cNvPr id="246" name="楕円 245">
          <a:extLst>
            <a:ext uri="{FF2B5EF4-FFF2-40B4-BE49-F238E27FC236}">
              <a16:creationId xmlns:a16="http://schemas.microsoft.com/office/drawing/2014/main" id="{813F2B28-1DA9-4D64-86A5-CB24EF7292F1}"/>
            </a:ext>
          </a:extLst>
        </xdr:cNvPr>
        <xdr:cNvSpPr/>
      </xdr:nvSpPr>
      <xdr:spPr>
        <a:xfrm>
          <a:off x="10426700" y="109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94102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77BD3314-2992-4BC1-99ED-73589884DCF8}"/>
            </a:ext>
          </a:extLst>
        </xdr:cNvPr>
        <xdr:cNvSpPr txBox="1"/>
      </xdr:nvSpPr>
      <xdr:spPr>
        <a:xfrm>
          <a:off x="10515600" y="108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11214</xdr:rowOff>
    </xdr:from>
    <xdr:to>
      <xdr:col>50</xdr:col>
      <xdr:colOff>165100</xdr:colOff>
      <xdr:row>64</xdr:row>
      <xdr:rowOff>112814</xdr:rowOff>
    </xdr:to>
    <xdr:sp macro="" textlink="">
      <xdr:nvSpPr>
        <xdr:cNvPr id="248" name="楕円 247">
          <a:extLst>
            <a:ext uri="{FF2B5EF4-FFF2-40B4-BE49-F238E27FC236}">
              <a16:creationId xmlns:a16="http://schemas.microsoft.com/office/drawing/2014/main" id="{26B528C7-5BC5-4A85-A432-12407FE9084B}"/>
            </a:ext>
          </a:extLst>
        </xdr:cNvPr>
        <xdr:cNvSpPr/>
      </xdr:nvSpPr>
      <xdr:spPr>
        <a:xfrm>
          <a:off x="9588500" y="109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58525</xdr:rowOff>
    </xdr:from>
    <xdr:to>
      <xdr:col>55</xdr:col>
      <xdr:colOff>0</xdr:colOff>
      <xdr:row>64</xdr:row>
      <xdr:rowOff>62014</xdr:rowOff>
    </xdr:to>
    <xdr:cxnSp macro="">
      <xdr:nvCxnSpPr>
        <xdr:cNvPr id="249" name="直線コネクタ 248">
          <a:extLst>
            <a:ext uri="{FF2B5EF4-FFF2-40B4-BE49-F238E27FC236}">
              <a16:creationId xmlns:a16="http://schemas.microsoft.com/office/drawing/2014/main" id="{7CCC4794-4BA9-4E54-A69D-A8E24D1B5DCF}"/>
            </a:ext>
          </a:extLst>
        </xdr:cNvPr>
        <xdr:cNvCxnSpPr/>
      </xdr:nvCxnSpPr>
      <xdr:spPr>
        <a:xfrm flipV="1">
          <a:off x="9639300" y="11031325"/>
          <a:ext cx="8382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11285</xdr:rowOff>
    </xdr:from>
    <xdr:to>
      <xdr:col>46</xdr:col>
      <xdr:colOff>38100</xdr:colOff>
      <xdr:row>64</xdr:row>
      <xdr:rowOff>112885</xdr:rowOff>
    </xdr:to>
    <xdr:sp macro="" textlink="">
      <xdr:nvSpPr>
        <xdr:cNvPr id="250" name="楕円 249">
          <a:extLst>
            <a:ext uri="{FF2B5EF4-FFF2-40B4-BE49-F238E27FC236}">
              <a16:creationId xmlns:a16="http://schemas.microsoft.com/office/drawing/2014/main" id="{AA991222-FF74-4468-8CF8-ED0F20490248}"/>
            </a:ext>
          </a:extLst>
        </xdr:cNvPr>
        <xdr:cNvSpPr/>
      </xdr:nvSpPr>
      <xdr:spPr>
        <a:xfrm>
          <a:off x="8699500" y="109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62014</xdr:rowOff>
    </xdr:from>
    <xdr:to>
      <xdr:col>50</xdr:col>
      <xdr:colOff>114300</xdr:colOff>
      <xdr:row>64</xdr:row>
      <xdr:rowOff>62085</xdr:rowOff>
    </xdr:to>
    <xdr:cxnSp macro="">
      <xdr:nvCxnSpPr>
        <xdr:cNvPr id="251" name="直線コネクタ 250">
          <a:extLst>
            <a:ext uri="{FF2B5EF4-FFF2-40B4-BE49-F238E27FC236}">
              <a16:creationId xmlns:a16="http://schemas.microsoft.com/office/drawing/2014/main" id="{56CE72E3-561F-4BA2-968F-017516C3174C}"/>
            </a:ext>
          </a:extLst>
        </xdr:cNvPr>
        <xdr:cNvCxnSpPr/>
      </xdr:nvCxnSpPr>
      <xdr:spPr>
        <a:xfrm flipV="1">
          <a:off x="8750300" y="1103481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11306</xdr:rowOff>
    </xdr:from>
    <xdr:to>
      <xdr:col>41</xdr:col>
      <xdr:colOff>101600</xdr:colOff>
      <xdr:row>64</xdr:row>
      <xdr:rowOff>112906</xdr:rowOff>
    </xdr:to>
    <xdr:sp macro="" textlink="">
      <xdr:nvSpPr>
        <xdr:cNvPr id="252" name="楕円 251">
          <a:extLst>
            <a:ext uri="{FF2B5EF4-FFF2-40B4-BE49-F238E27FC236}">
              <a16:creationId xmlns:a16="http://schemas.microsoft.com/office/drawing/2014/main" id="{5B569A94-A4C2-4067-B588-6162669E6274}"/>
            </a:ext>
          </a:extLst>
        </xdr:cNvPr>
        <xdr:cNvSpPr/>
      </xdr:nvSpPr>
      <xdr:spPr>
        <a:xfrm>
          <a:off x="7810500" y="109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62085</xdr:rowOff>
    </xdr:from>
    <xdr:to>
      <xdr:col>45</xdr:col>
      <xdr:colOff>177800</xdr:colOff>
      <xdr:row>64</xdr:row>
      <xdr:rowOff>62106</xdr:rowOff>
    </xdr:to>
    <xdr:cxnSp macro="">
      <xdr:nvCxnSpPr>
        <xdr:cNvPr id="253" name="直線コネクタ 252">
          <a:extLst>
            <a:ext uri="{FF2B5EF4-FFF2-40B4-BE49-F238E27FC236}">
              <a16:creationId xmlns:a16="http://schemas.microsoft.com/office/drawing/2014/main" id="{AB740266-5B24-4E95-B01C-726CFFD88D74}"/>
            </a:ext>
          </a:extLst>
        </xdr:cNvPr>
        <xdr:cNvCxnSpPr/>
      </xdr:nvCxnSpPr>
      <xdr:spPr>
        <a:xfrm flipV="1">
          <a:off x="7861300" y="11034885"/>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11355</xdr:rowOff>
    </xdr:from>
    <xdr:to>
      <xdr:col>36</xdr:col>
      <xdr:colOff>165100</xdr:colOff>
      <xdr:row>64</xdr:row>
      <xdr:rowOff>112955</xdr:rowOff>
    </xdr:to>
    <xdr:sp macro="" textlink="">
      <xdr:nvSpPr>
        <xdr:cNvPr id="254" name="楕円 253">
          <a:extLst>
            <a:ext uri="{FF2B5EF4-FFF2-40B4-BE49-F238E27FC236}">
              <a16:creationId xmlns:a16="http://schemas.microsoft.com/office/drawing/2014/main" id="{1FFB0936-14A0-4C85-BF2A-42FEFDAD5D5E}"/>
            </a:ext>
          </a:extLst>
        </xdr:cNvPr>
        <xdr:cNvSpPr/>
      </xdr:nvSpPr>
      <xdr:spPr>
        <a:xfrm>
          <a:off x="6921500" y="109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62106</xdr:rowOff>
    </xdr:from>
    <xdr:to>
      <xdr:col>41</xdr:col>
      <xdr:colOff>50800</xdr:colOff>
      <xdr:row>64</xdr:row>
      <xdr:rowOff>62155</xdr:rowOff>
    </xdr:to>
    <xdr:cxnSp macro="">
      <xdr:nvCxnSpPr>
        <xdr:cNvPr id="255" name="直線コネクタ 254">
          <a:extLst>
            <a:ext uri="{FF2B5EF4-FFF2-40B4-BE49-F238E27FC236}">
              <a16:creationId xmlns:a16="http://schemas.microsoft.com/office/drawing/2014/main" id="{AD74C24B-C895-4A95-AC85-5C1C6C3C3538}"/>
            </a:ext>
          </a:extLst>
        </xdr:cNvPr>
        <xdr:cNvCxnSpPr/>
      </xdr:nvCxnSpPr>
      <xdr:spPr>
        <a:xfrm flipV="1">
          <a:off x="6972300" y="11034906"/>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2D177A9-F123-4D8E-A67B-942225CE407F}"/>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FE560BD-E936-4D86-9FE7-FE2A98314542}"/>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49F8C45-FA03-4903-9EA6-CDF1F45081A1}"/>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6F18BBC-2414-48E1-8342-858D2A900B30}"/>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103941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D129651-7505-420A-8573-D1189FA44897}"/>
            </a:ext>
          </a:extLst>
        </xdr:cNvPr>
        <xdr:cNvSpPr txBox="1"/>
      </xdr:nvSpPr>
      <xdr:spPr>
        <a:xfrm>
          <a:off x="9359411" y="11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104012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3461BE8-6AC3-4AE9-9845-4B04506B6065}"/>
            </a:ext>
          </a:extLst>
        </xdr:cNvPr>
        <xdr:cNvSpPr txBox="1"/>
      </xdr:nvSpPr>
      <xdr:spPr>
        <a:xfrm>
          <a:off x="8483111" y="1107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104033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4239BC2-83C9-4EF1-ACDB-4B2C6F456915}"/>
            </a:ext>
          </a:extLst>
        </xdr:cNvPr>
        <xdr:cNvSpPr txBox="1"/>
      </xdr:nvSpPr>
      <xdr:spPr>
        <a:xfrm>
          <a:off x="7594111" y="110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104082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27C5AD6-2039-4144-8DD3-9CFEA7E3E588}"/>
            </a:ext>
          </a:extLst>
        </xdr:cNvPr>
        <xdr:cNvSpPr txBox="1"/>
      </xdr:nvSpPr>
      <xdr:spPr>
        <a:xfrm>
          <a:off x="6705111" y="110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8A81EC-6420-44CA-A655-26D2BBEC72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BF6A770-C5F8-4C09-99F2-6D1A2C8FC2E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F643396-5D0F-4886-8AE1-E6047B9AD9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BF5C32F-E864-4404-830D-6697C9A642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7D39406-0635-4A97-99C1-8EAEC0CD40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9557297-EDFF-45A6-B939-A0D45EB41B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EA00B47-BFAC-4110-A982-2E6352A5FB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A5FB0AB-35A0-41A4-8D30-858CB072FD7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30C7E2E2-57C6-4439-AA5C-BEB0B6C9ED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111D6862-F7A4-4B4D-B95D-B748CB7818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2469305-740A-4CCA-95E9-44904B7633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28A932A-5C43-4160-BE46-CE4F4EDC58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69656133-96CF-4CCE-9DC6-4E244FDA06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783C271-7F05-496A-964C-1EF43E2E06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CDE128AA-992E-446E-8033-B952696048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6C802F12-313B-4D78-9FAC-D768AA52133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7C8951D-0C1F-4450-84E2-F0696EF49C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78703D8E-E27C-44AE-A0CC-374635FB11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DA0D3F4A-9226-42E9-BE22-9CA692190E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B79740A-63C8-4723-8699-751E2526A9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4D05D8C-863A-4C92-9472-5FD9DE324A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E4925AE-0C2D-4F01-BCE6-614DD1A809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24C6495-39D2-483B-9302-194ADF39E6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61BAFC7B-A86B-411D-92C0-5AF800C1C44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D4C2298D-3EEB-4436-B9D3-FFF55FA9C6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DEFD9C23-E4F4-41E6-BDBA-1D59A0320D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F4BFDD6D-40B9-4EEC-A3BE-4E60C43C9D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5DF7A2D1-60F2-4D4E-9F04-3C3E4C0F24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8BEA783-8309-4DA4-81AC-79D054238E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983E8A4-B80B-4E06-BEEF-1F534AD4A3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28397D59-15F1-4014-90C7-ED35626E15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C5FA5CE4-61DA-49F2-AA2E-FD79B5601B6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5D7C8844-B036-46E4-801E-B28D139E38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BE4CD7BE-4A6D-4099-88C8-123F2B63A7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724D305-FCB0-47B5-8B59-9C64AF3AD8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A8818D6F-B480-4CAF-AE4A-ECE5E458E6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7B716EC-6269-4978-A938-59CF5A8603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916A4895-ACD7-4FFB-BAFD-57965EC74C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902AECE9-18C6-49E6-881E-796BB460A9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E201DF3C-E14E-4B01-8A8B-9E7D11F55CA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64CCACE8-F5CC-4DDA-B0CC-66B87AE6CC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23FAE927-BA2D-4160-9CCB-772E754379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D0F22646-DC4D-4D7D-9842-AF93DF75F3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7F332746-C31B-4123-8368-BCDE689FCB1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B05E55C2-148F-4DFF-AFE6-2AF661477B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630A8F26-2352-4C92-9080-6CF0D02DBE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84A3DC89-C076-4657-9985-A94C124EB50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FB508312-0479-4499-AB20-8D3D53F9D30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7AA488DE-3F76-467A-8498-3DDB1F3E0F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3431078D-6597-4C02-9141-5A896D925C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FF020873-E467-401E-B460-41C3797BA7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84D28C4-B1C1-4D72-A295-B3DEBB78DA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DB057DD4-B8C8-40F7-9473-D65A4E0DDC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BA1A8679-5BBC-464B-9AAB-995AF67DA69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46962AD1-04A7-4FD9-9CCE-6DA21F45BFF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46DD82F-74BA-4A4F-B6FE-1A7951AE18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0C789B9F-9186-49C5-9124-76002916AF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990C7B9F-7DFC-4F57-9177-066019A203B3}"/>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5E34A7C7-4BE2-4DB1-8A8A-749EFE9B81E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57327B6C-B65B-490F-93A8-5A746F49613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90017380-F297-4A77-BE8A-A4FCA80C2808}"/>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5" name="直線コネクタ 324">
          <a:extLst>
            <a:ext uri="{FF2B5EF4-FFF2-40B4-BE49-F238E27FC236}">
              <a16:creationId xmlns:a16="http://schemas.microsoft.com/office/drawing/2014/main" id="{D4BCAA4C-606F-49D2-B3CF-63563124FBEF}"/>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BAE35712-7B7D-4C0A-9D76-A82CBABEB350}"/>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7" name="フローチャート: 判断 326">
          <a:extLst>
            <a:ext uri="{FF2B5EF4-FFF2-40B4-BE49-F238E27FC236}">
              <a16:creationId xmlns:a16="http://schemas.microsoft.com/office/drawing/2014/main" id="{610FB702-9F7D-4521-92CB-483AF9D58A74}"/>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8" name="フローチャート: 判断 327">
          <a:extLst>
            <a:ext uri="{FF2B5EF4-FFF2-40B4-BE49-F238E27FC236}">
              <a16:creationId xmlns:a16="http://schemas.microsoft.com/office/drawing/2014/main" id="{7354F95A-EB71-459B-83E3-4C6FBE726AD9}"/>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9" name="フローチャート: 判断 328">
          <a:extLst>
            <a:ext uri="{FF2B5EF4-FFF2-40B4-BE49-F238E27FC236}">
              <a16:creationId xmlns:a16="http://schemas.microsoft.com/office/drawing/2014/main" id="{BC938432-1E6E-410C-959C-4C38596CA0F1}"/>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30" name="フローチャート: 判断 329">
          <a:extLst>
            <a:ext uri="{FF2B5EF4-FFF2-40B4-BE49-F238E27FC236}">
              <a16:creationId xmlns:a16="http://schemas.microsoft.com/office/drawing/2014/main" id="{71DEA4A1-6A1C-465B-A752-78241CBE7304}"/>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31" name="フローチャート: 判断 330">
          <a:extLst>
            <a:ext uri="{FF2B5EF4-FFF2-40B4-BE49-F238E27FC236}">
              <a16:creationId xmlns:a16="http://schemas.microsoft.com/office/drawing/2014/main" id="{0F53E96C-4FD4-4141-909F-A6E28B039457}"/>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7A95D09-52C0-46C9-A0BC-F211BF20D6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B7FD3A9-75C3-442F-99F9-9977C59ACD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06A5047-BAE8-4011-908B-9E80DE33AF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A303B91-4582-43AC-8F00-CA653C9B00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5FC305D-1170-487E-9E06-C9E7181AAE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37" name="楕円 336">
          <a:extLst>
            <a:ext uri="{FF2B5EF4-FFF2-40B4-BE49-F238E27FC236}">
              <a16:creationId xmlns:a16="http://schemas.microsoft.com/office/drawing/2014/main" id="{C2FEEF30-F731-4C3A-95AD-D393D8B3AF02}"/>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D095B7AA-2BB3-4E00-8184-1797C79953CC}"/>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339" name="楕円 338">
          <a:extLst>
            <a:ext uri="{FF2B5EF4-FFF2-40B4-BE49-F238E27FC236}">
              <a16:creationId xmlns:a16="http://schemas.microsoft.com/office/drawing/2014/main" id="{E354F4DA-0940-42BD-A31B-67EBD72BE88D}"/>
            </a:ext>
          </a:extLst>
        </xdr:cNvPr>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36</xdr:row>
      <xdr:rowOff>110490</xdr:rowOff>
    </xdr:to>
    <xdr:cxnSp macro="">
      <xdr:nvCxnSpPr>
        <xdr:cNvPr id="340" name="直線コネクタ 339">
          <a:extLst>
            <a:ext uri="{FF2B5EF4-FFF2-40B4-BE49-F238E27FC236}">
              <a16:creationId xmlns:a16="http://schemas.microsoft.com/office/drawing/2014/main" id="{8D5A4E93-1710-466F-8B51-5B5E39989045}"/>
            </a:ext>
          </a:extLst>
        </xdr:cNvPr>
        <xdr:cNvCxnSpPr/>
      </xdr:nvCxnSpPr>
      <xdr:spPr>
        <a:xfrm>
          <a:off x="15481300" y="62255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164193</xdr:rowOff>
    </xdr:from>
    <xdr:to>
      <xdr:col>76</xdr:col>
      <xdr:colOff>165100</xdr:colOff>
      <xdr:row>36</xdr:row>
      <xdr:rowOff>94343</xdr:rowOff>
    </xdr:to>
    <xdr:sp macro="" textlink="">
      <xdr:nvSpPr>
        <xdr:cNvPr id="341" name="楕円 340">
          <a:extLst>
            <a:ext uri="{FF2B5EF4-FFF2-40B4-BE49-F238E27FC236}">
              <a16:creationId xmlns:a16="http://schemas.microsoft.com/office/drawing/2014/main" id="{EAC0D185-0336-4337-B7B1-903CFDBEC2B2}"/>
            </a:ext>
          </a:extLst>
        </xdr:cNvPr>
        <xdr:cNvSpPr/>
      </xdr:nvSpPr>
      <xdr:spPr>
        <a:xfrm>
          <a:off x="14541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43543</xdr:rowOff>
    </xdr:from>
    <xdr:to>
      <xdr:col>81</xdr:col>
      <xdr:colOff>50800</xdr:colOff>
      <xdr:row>36</xdr:row>
      <xdr:rowOff>53340</xdr:rowOff>
    </xdr:to>
    <xdr:cxnSp macro="">
      <xdr:nvCxnSpPr>
        <xdr:cNvPr id="342" name="直線コネクタ 341">
          <a:extLst>
            <a:ext uri="{FF2B5EF4-FFF2-40B4-BE49-F238E27FC236}">
              <a16:creationId xmlns:a16="http://schemas.microsoft.com/office/drawing/2014/main" id="{D4AFD074-76C4-43C4-BFE8-8807E04BFBA6}"/>
            </a:ext>
          </a:extLst>
        </xdr:cNvPr>
        <xdr:cNvCxnSpPr/>
      </xdr:nvCxnSpPr>
      <xdr:spPr>
        <a:xfrm>
          <a:off x="14592300" y="62157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156028</xdr:rowOff>
    </xdr:from>
    <xdr:to>
      <xdr:col>72</xdr:col>
      <xdr:colOff>38100</xdr:colOff>
      <xdr:row>35</xdr:row>
      <xdr:rowOff>86178</xdr:rowOff>
    </xdr:to>
    <xdr:sp macro="" textlink="">
      <xdr:nvSpPr>
        <xdr:cNvPr id="343" name="楕円 342">
          <a:extLst>
            <a:ext uri="{FF2B5EF4-FFF2-40B4-BE49-F238E27FC236}">
              <a16:creationId xmlns:a16="http://schemas.microsoft.com/office/drawing/2014/main" id="{CEAE448A-9AD3-4DC4-B717-8E51E70610CB}"/>
            </a:ext>
          </a:extLst>
        </xdr:cNvPr>
        <xdr:cNvSpPr/>
      </xdr:nvSpPr>
      <xdr:spPr>
        <a:xfrm>
          <a:off x="13652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35378</xdr:rowOff>
    </xdr:from>
    <xdr:to>
      <xdr:col>76</xdr:col>
      <xdr:colOff>114300</xdr:colOff>
      <xdr:row>36</xdr:row>
      <xdr:rowOff>43543</xdr:rowOff>
    </xdr:to>
    <xdr:cxnSp macro="">
      <xdr:nvCxnSpPr>
        <xdr:cNvPr id="344" name="直線コネクタ 343">
          <a:extLst>
            <a:ext uri="{FF2B5EF4-FFF2-40B4-BE49-F238E27FC236}">
              <a16:creationId xmlns:a16="http://schemas.microsoft.com/office/drawing/2014/main" id="{B8961599-97E5-4DFB-BDED-11D8FBFBE410}"/>
            </a:ext>
          </a:extLst>
        </xdr:cNvPr>
        <xdr:cNvCxnSpPr/>
      </xdr:nvCxnSpPr>
      <xdr:spPr>
        <a:xfrm>
          <a:off x="13703300" y="60361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98878</xdr:rowOff>
    </xdr:from>
    <xdr:to>
      <xdr:col>67</xdr:col>
      <xdr:colOff>101600</xdr:colOff>
      <xdr:row>35</xdr:row>
      <xdr:rowOff>29028</xdr:rowOff>
    </xdr:to>
    <xdr:sp macro="" textlink="">
      <xdr:nvSpPr>
        <xdr:cNvPr id="345" name="楕円 344">
          <a:extLst>
            <a:ext uri="{FF2B5EF4-FFF2-40B4-BE49-F238E27FC236}">
              <a16:creationId xmlns:a16="http://schemas.microsoft.com/office/drawing/2014/main" id="{A7A23302-C500-496B-9990-FB17E661BEA4}"/>
            </a:ext>
          </a:extLst>
        </xdr:cNvPr>
        <xdr:cNvSpPr/>
      </xdr:nvSpPr>
      <xdr:spPr>
        <a:xfrm>
          <a:off x="12763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149678</xdr:rowOff>
    </xdr:from>
    <xdr:to>
      <xdr:col>71</xdr:col>
      <xdr:colOff>177800</xdr:colOff>
      <xdr:row>35</xdr:row>
      <xdr:rowOff>35378</xdr:rowOff>
    </xdr:to>
    <xdr:cxnSp macro="">
      <xdr:nvCxnSpPr>
        <xdr:cNvPr id="346" name="直線コネクタ 345">
          <a:extLst>
            <a:ext uri="{FF2B5EF4-FFF2-40B4-BE49-F238E27FC236}">
              <a16:creationId xmlns:a16="http://schemas.microsoft.com/office/drawing/2014/main" id="{5B40BD45-CBEA-4545-96DA-A071332B1F20}"/>
            </a:ext>
          </a:extLst>
        </xdr:cNvPr>
        <xdr:cNvCxnSpPr/>
      </xdr:nvCxnSpPr>
      <xdr:spPr>
        <a:xfrm>
          <a:off x="12814300" y="59789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376E5773-1AE2-4385-A375-99FDAD377F4E}"/>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289FEE4E-1F43-4809-8E40-6ED2B34E9EDC}"/>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AC201103-FA02-4A78-A3E8-EC5B90C81CFC}"/>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F970CC04-5667-40D9-9E96-B7B00300B2C2}"/>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C0660DDC-46BD-4025-9490-3CF201444E5F}"/>
            </a:ext>
          </a:extLst>
        </xdr:cNvPr>
        <xdr:cNvSpPr txBox="1"/>
      </xdr:nvSpPr>
      <xdr:spPr>
        <a:xfrm>
          <a:off x="15266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110870</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A8802D1A-A426-4667-88C5-D98DA88BFEEA}"/>
            </a:ext>
          </a:extLst>
        </xdr:cNvPr>
        <xdr:cNvSpPr txBox="1"/>
      </xdr:nvSpPr>
      <xdr:spPr>
        <a:xfrm>
          <a:off x="14389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102705</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38916D55-0638-4FBD-B173-53152A02A4C7}"/>
            </a:ext>
          </a:extLst>
        </xdr:cNvPr>
        <xdr:cNvSpPr txBox="1"/>
      </xdr:nvSpPr>
      <xdr:spPr>
        <a:xfrm>
          <a:off x="13500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45555</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0529B0FF-AF0F-43C5-954C-079A57DDCD19}"/>
            </a:ext>
          </a:extLst>
        </xdr:cNvPr>
        <xdr:cNvSpPr txBox="1"/>
      </xdr:nvSpPr>
      <xdr:spPr>
        <a:xfrm>
          <a:off x="126117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5C8975EC-DB15-4A66-AA45-9B279E129F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B70ABFE7-3BFF-494E-9D6D-C9D189E404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B5AAC61A-82AD-423C-8503-C4FB706257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F9A76E68-65ED-40C7-8EFD-F03906ECF9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E7B19449-5636-4F0E-9543-B092C851B9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27A4646F-766C-4C9B-AF7C-A300AFADDD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D95A2A99-4534-4F33-9EF6-DBB8EAC401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C54638AE-8F65-4104-BB8B-C13C0A9D52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2763C402-784B-41F8-8F6F-1F73D965FD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6B71D274-1B7D-4EE4-ADF2-F8AB5FD5C8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A4071D3E-72FD-4C76-8B1A-CE6E1338FC2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01D2BE00-84DE-4FC6-8E0A-424434636E4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C1ED8DD8-821F-4701-9225-987647E52A4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5C4AC900-AD63-472E-B035-E0B97648733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717D90A5-4F64-4341-B266-9E44E8796B9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C65DD9D7-475F-4A9B-8756-62B3CAA0BD9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963F5764-4F04-419B-B5B2-D6CFF3A7C3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E91572F2-89AB-4A23-907B-C2C4961536A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6D07DF2C-F0A5-43DE-91D7-13A676BD7F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C0BF1DF-99EC-4DC1-8EA8-E268F94847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2B0B5931-5903-4499-9C3A-C9FA88316E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6" name="直線コネクタ 375">
          <a:extLst>
            <a:ext uri="{FF2B5EF4-FFF2-40B4-BE49-F238E27FC236}">
              <a16:creationId xmlns:a16="http://schemas.microsoft.com/office/drawing/2014/main" id="{96DE86B9-65E5-42BF-9F89-21E9389C85CA}"/>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D5F4A11B-32C9-45C6-9204-572B346C6E5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a16="http://schemas.microsoft.com/office/drawing/2014/main" id="{2B276490-042E-4447-A32A-D981BB568AE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527D11CF-06CA-4297-BF78-36E15222297D}"/>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80" name="直線コネクタ 379">
          <a:extLst>
            <a:ext uri="{FF2B5EF4-FFF2-40B4-BE49-F238E27FC236}">
              <a16:creationId xmlns:a16="http://schemas.microsoft.com/office/drawing/2014/main" id="{59E32415-BA5D-43BF-877C-D1099E32EDB5}"/>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B8DA841A-EEB5-4290-AF74-CBFD420E9DE9}"/>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2" name="フローチャート: 判断 381">
          <a:extLst>
            <a:ext uri="{FF2B5EF4-FFF2-40B4-BE49-F238E27FC236}">
              <a16:creationId xmlns:a16="http://schemas.microsoft.com/office/drawing/2014/main" id="{B9A6B22A-6EF3-4131-95FC-38124C75831D}"/>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3" name="フローチャート: 判断 382">
          <a:extLst>
            <a:ext uri="{FF2B5EF4-FFF2-40B4-BE49-F238E27FC236}">
              <a16:creationId xmlns:a16="http://schemas.microsoft.com/office/drawing/2014/main" id="{A457FE75-A4F0-4C88-BF6B-2C7C7876BE45}"/>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4" name="フローチャート: 判断 383">
          <a:extLst>
            <a:ext uri="{FF2B5EF4-FFF2-40B4-BE49-F238E27FC236}">
              <a16:creationId xmlns:a16="http://schemas.microsoft.com/office/drawing/2014/main" id="{EC4320DC-6224-4860-A99B-C697536D3B53}"/>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5" name="フローチャート: 判断 384">
          <a:extLst>
            <a:ext uri="{FF2B5EF4-FFF2-40B4-BE49-F238E27FC236}">
              <a16:creationId xmlns:a16="http://schemas.microsoft.com/office/drawing/2014/main" id="{DCD9FEAA-8B72-4653-8D17-1026083F706C}"/>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a16="http://schemas.microsoft.com/office/drawing/2014/main" id="{8969B635-EEB2-4234-8F79-79247665CA7B}"/>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08C3776-CC17-48DD-921A-0BB42DFDA9F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55CD241-2A8F-4137-8E81-A13D230F9F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0C5512B-3AB1-41CA-A758-5271040F25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C438BD3-95AC-414B-91A1-183CFAE222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22D264D-7745-4148-B0CF-A9118104DC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392" name="楕円 391">
          <a:extLst>
            <a:ext uri="{FF2B5EF4-FFF2-40B4-BE49-F238E27FC236}">
              <a16:creationId xmlns:a16="http://schemas.microsoft.com/office/drawing/2014/main" id="{F87324DE-9D2F-4E48-A280-C4F0BD343173}"/>
            </a:ext>
          </a:extLst>
        </xdr:cNvPr>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E964AC56-D2A5-448C-B8F7-318EE09B593A}"/>
            </a:ext>
          </a:extLst>
        </xdr:cNvPr>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394" name="楕円 393">
          <a:extLst>
            <a:ext uri="{FF2B5EF4-FFF2-40B4-BE49-F238E27FC236}">
              <a16:creationId xmlns:a16="http://schemas.microsoft.com/office/drawing/2014/main" id="{5AB8839A-9781-43D0-B54E-12A6EA5B258C}"/>
            </a:ext>
          </a:extLst>
        </xdr:cNvPr>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395" name="直線コネクタ 394">
          <a:extLst>
            <a:ext uri="{FF2B5EF4-FFF2-40B4-BE49-F238E27FC236}">
              <a16:creationId xmlns:a16="http://schemas.microsoft.com/office/drawing/2014/main" id="{B98E0141-6F56-4478-BE77-C32941C50668}"/>
            </a:ext>
          </a:extLst>
        </xdr:cNvPr>
        <xdr:cNvCxnSpPr/>
      </xdr:nvCxnSpPr>
      <xdr:spPr>
        <a:xfrm>
          <a:off x="21323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137414</xdr:rowOff>
    </xdr:from>
    <xdr:to>
      <xdr:col>107</xdr:col>
      <xdr:colOff>101600</xdr:colOff>
      <xdr:row>41</xdr:row>
      <xdr:rowOff>67564</xdr:rowOff>
    </xdr:to>
    <xdr:sp macro="" textlink="">
      <xdr:nvSpPr>
        <xdr:cNvPr id="396" name="楕円 395">
          <a:extLst>
            <a:ext uri="{FF2B5EF4-FFF2-40B4-BE49-F238E27FC236}">
              <a16:creationId xmlns:a16="http://schemas.microsoft.com/office/drawing/2014/main" id="{5511E957-38F3-4BFA-B406-D5B6F13B7146}"/>
            </a:ext>
          </a:extLst>
        </xdr:cNvPr>
        <xdr:cNvSpPr/>
      </xdr:nvSpPr>
      <xdr:spPr>
        <a:xfrm>
          <a:off x="20383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16764</xdr:rowOff>
    </xdr:to>
    <xdr:cxnSp macro="">
      <xdr:nvCxnSpPr>
        <xdr:cNvPr id="397" name="直線コネクタ 396">
          <a:extLst>
            <a:ext uri="{FF2B5EF4-FFF2-40B4-BE49-F238E27FC236}">
              <a16:creationId xmlns:a16="http://schemas.microsoft.com/office/drawing/2014/main" id="{C52808C7-6358-4CC7-B950-DA862B507AAE}"/>
            </a:ext>
          </a:extLst>
        </xdr:cNvPr>
        <xdr:cNvCxnSpPr/>
      </xdr:nvCxnSpPr>
      <xdr:spPr>
        <a:xfrm flipV="1">
          <a:off x="20434300" y="70302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137414</xdr:rowOff>
    </xdr:from>
    <xdr:to>
      <xdr:col>102</xdr:col>
      <xdr:colOff>165100</xdr:colOff>
      <xdr:row>41</xdr:row>
      <xdr:rowOff>67564</xdr:rowOff>
    </xdr:to>
    <xdr:sp macro="" textlink="">
      <xdr:nvSpPr>
        <xdr:cNvPr id="398" name="楕円 397">
          <a:extLst>
            <a:ext uri="{FF2B5EF4-FFF2-40B4-BE49-F238E27FC236}">
              <a16:creationId xmlns:a16="http://schemas.microsoft.com/office/drawing/2014/main" id="{ACBADB66-9171-491E-B09A-1AA9DAB337BC}"/>
            </a:ext>
          </a:extLst>
        </xdr:cNvPr>
        <xdr:cNvSpPr/>
      </xdr:nvSpPr>
      <xdr:spPr>
        <a:xfrm>
          <a:off x="19494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16764</xdr:rowOff>
    </xdr:from>
    <xdr:to>
      <xdr:col>107</xdr:col>
      <xdr:colOff>50800</xdr:colOff>
      <xdr:row>41</xdr:row>
      <xdr:rowOff>16764</xdr:rowOff>
    </xdr:to>
    <xdr:cxnSp macro="">
      <xdr:nvCxnSpPr>
        <xdr:cNvPr id="399" name="直線コネクタ 398">
          <a:extLst>
            <a:ext uri="{FF2B5EF4-FFF2-40B4-BE49-F238E27FC236}">
              <a16:creationId xmlns:a16="http://schemas.microsoft.com/office/drawing/2014/main" id="{67F38138-AAAE-40C7-8644-83B716A598DB}"/>
            </a:ext>
          </a:extLst>
        </xdr:cNvPr>
        <xdr:cNvCxnSpPr/>
      </xdr:nvCxnSpPr>
      <xdr:spPr>
        <a:xfrm>
          <a:off x="19545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137414</xdr:rowOff>
    </xdr:from>
    <xdr:to>
      <xdr:col>98</xdr:col>
      <xdr:colOff>38100</xdr:colOff>
      <xdr:row>41</xdr:row>
      <xdr:rowOff>67564</xdr:rowOff>
    </xdr:to>
    <xdr:sp macro="" textlink="">
      <xdr:nvSpPr>
        <xdr:cNvPr id="400" name="楕円 399">
          <a:extLst>
            <a:ext uri="{FF2B5EF4-FFF2-40B4-BE49-F238E27FC236}">
              <a16:creationId xmlns:a16="http://schemas.microsoft.com/office/drawing/2014/main" id="{EB356C47-8636-46E8-8F87-35FF863F5253}"/>
            </a:ext>
          </a:extLst>
        </xdr:cNvPr>
        <xdr:cNvSpPr/>
      </xdr:nvSpPr>
      <xdr:spPr>
        <a:xfrm>
          <a:off x="18605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16764</xdr:rowOff>
    </xdr:from>
    <xdr:to>
      <xdr:col>102</xdr:col>
      <xdr:colOff>114300</xdr:colOff>
      <xdr:row>41</xdr:row>
      <xdr:rowOff>16764</xdr:rowOff>
    </xdr:to>
    <xdr:cxnSp macro="">
      <xdr:nvCxnSpPr>
        <xdr:cNvPr id="401" name="直線コネクタ 400">
          <a:extLst>
            <a:ext uri="{FF2B5EF4-FFF2-40B4-BE49-F238E27FC236}">
              <a16:creationId xmlns:a16="http://schemas.microsoft.com/office/drawing/2014/main" id="{2DC14EA2-6804-48B9-B4AA-6F5FC2D75368}"/>
            </a:ext>
          </a:extLst>
        </xdr:cNvPr>
        <xdr:cNvCxnSpPr/>
      </xdr:nvCxnSpPr>
      <xdr:spPr>
        <a:xfrm>
          <a:off x="18656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D53C3362-4444-4D20-9191-00F6E236CEEF}"/>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7DE3BA35-93E7-4288-AA24-355F172616FB}"/>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8056453A-5BFD-428D-A5EC-02E1F8AAF737}"/>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8AD770E2-7789-41D5-B55D-CFB85A13781D}"/>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9EF710FB-BF9D-407C-8C4C-F73C021E1AF3}"/>
            </a:ext>
          </a:extLst>
        </xdr:cNvPr>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58691</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F7597AE1-4B81-4980-93A8-5AEC59796285}"/>
            </a:ext>
          </a:extLst>
        </xdr:cNvPr>
        <xdr:cNvSpPr txBox="1"/>
      </xdr:nvSpPr>
      <xdr:spPr>
        <a:xfrm>
          <a:off x="20199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58691</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39A2BC73-D77F-4BDA-80C8-C4ACA78C5DF0}"/>
            </a:ext>
          </a:extLst>
        </xdr:cNvPr>
        <xdr:cNvSpPr txBox="1"/>
      </xdr:nvSpPr>
      <xdr:spPr>
        <a:xfrm>
          <a:off x="19310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58691</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8D4705E7-DA6F-4C99-B41F-2EEA5F3837F6}"/>
            </a:ext>
          </a:extLst>
        </xdr:cNvPr>
        <xdr:cNvSpPr txBox="1"/>
      </xdr:nvSpPr>
      <xdr:spPr>
        <a:xfrm>
          <a:off x="18421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72D4B11B-85A9-4E25-842F-A0CEFFC199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7C308C6-4B76-437F-832E-B8DCA284D0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BE875DC1-E385-4E99-9E39-37D0C37BCD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A32578B3-8620-480E-9CD0-97E66744E3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BBCA3793-6CCC-46E1-9604-0A24403437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F35AA53F-22C2-4C4B-A912-8C55DB39F2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991DA031-B1F3-403C-9752-D31F87196F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7D75B00F-C137-495E-BD4B-90563EC15BD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93A7B102-FDF5-47FA-8813-40B203F2C7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BB767C7E-104A-4961-9D3B-243BDC407F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D68B1414-42A8-40E2-8C21-145054E33E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C614918E-0631-4FB7-9E0D-49F87185CDB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a16="http://schemas.microsoft.com/office/drawing/2014/main" id="{DD87D64C-5086-4129-BC36-0E7AE6D580A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B75A55A3-25D1-411E-B517-486B018D1EC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023AB2B6-B31D-4277-B03E-6E994921AF3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08C93CC7-0936-47B8-8B3E-5DB1749C14B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38096763-3267-43A1-8E74-1C383F540DD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885E0C08-33C8-4D5F-85EA-DAD39D81239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88A4713F-399F-48E9-826F-482042C792A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6781E51B-C991-4211-B869-5429565185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3931E1FD-73AB-467F-AB5D-5B62C8DD646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397F4CB6-3E9E-491F-9BD9-D5442DE6DD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2" name="直線コネクタ 431">
          <a:extLst>
            <a:ext uri="{FF2B5EF4-FFF2-40B4-BE49-F238E27FC236}">
              <a16:creationId xmlns:a16="http://schemas.microsoft.com/office/drawing/2014/main" id="{95E3A8C7-15A6-4497-B5AB-C344170C351F}"/>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3D50F1D0-3D7A-4E9E-8CA2-23B8DF746338}"/>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4" name="直線コネクタ 433">
          <a:extLst>
            <a:ext uri="{FF2B5EF4-FFF2-40B4-BE49-F238E27FC236}">
              <a16:creationId xmlns:a16="http://schemas.microsoft.com/office/drawing/2014/main" id="{32942800-930E-4921-8FF0-18352F4D864F}"/>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DADB6EF1-8E7B-40E9-9E17-64DF36371B69}"/>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6" name="直線コネクタ 435">
          <a:extLst>
            <a:ext uri="{FF2B5EF4-FFF2-40B4-BE49-F238E27FC236}">
              <a16:creationId xmlns:a16="http://schemas.microsoft.com/office/drawing/2014/main" id="{3284121F-E95E-4C39-ACD1-D2AA91529C1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B07CD238-457C-46A4-978D-0BAB0FEE02E4}"/>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8" name="フローチャート: 判断 437">
          <a:extLst>
            <a:ext uri="{FF2B5EF4-FFF2-40B4-BE49-F238E27FC236}">
              <a16:creationId xmlns:a16="http://schemas.microsoft.com/office/drawing/2014/main" id="{4EA441A0-7F63-4D38-A2D3-3551A5844574}"/>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9" name="フローチャート: 判断 438">
          <a:extLst>
            <a:ext uri="{FF2B5EF4-FFF2-40B4-BE49-F238E27FC236}">
              <a16:creationId xmlns:a16="http://schemas.microsoft.com/office/drawing/2014/main" id="{7743991F-75C2-4A58-9285-BB93696A7C7C}"/>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40" name="フローチャート: 判断 439">
          <a:extLst>
            <a:ext uri="{FF2B5EF4-FFF2-40B4-BE49-F238E27FC236}">
              <a16:creationId xmlns:a16="http://schemas.microsoft.com/office/drawing/2014/main" id="{F28D6637-09EB-42AE-A476-D7247D31C0BE}"/>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41" name="フローチャート: 判断 440">
          <a:extLst>
            <a:ext uri="{FF2B5EF4-FFF2-40B4-BE49-F238E27FC236}">
              <a16:creationId xmlns:a16="http://schemas.microsoft.com/office/drawing/2014/main" id="{3F640241-93D9-40ED-801F-E3DE88CC8CE7}"/>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2" name="フローチャート: 判断 441">
          <a:extLst>
            <a:ext uri="{FF2B5EF4-FFF2-40B4-BE49-F238E27FC236}">
              <a16:creationId xmlns:a16="http://schemas.microsoft.com/office/drawing/2014/main" id="{C6618381-CC93-43CD-8FEA-7B017AAE14C9}"/>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6BA131A-B501-491E-B246-E1A5F9171B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9CA40B0-5333-47DA-9D8E-A559D6E909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BB6C4B0-C49B-4731-B711-55A0F64360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E813ADA-AEA3-4CE7-925D-D5715422F6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1ABEF80-D34E-4B8D-BA05-592726DFD5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84074</xdr:rowOff>
    </xdr:from>
    <xdr:to>
      <xdr:col>85</xdr:col>
      <xdr:colOff>177800</xdr:colOff>
      <xdr:row>62</xdr:row>
      <xdr:rowOff>14224</xdr:rowOff>
    </xdr:to>
    <xdr:sp macro="" textlink="">
      <xdr:nvSpPr>
        <xdr:cNvPr id="448" name="楕円 447">
          <a:extLst>
            <a:ext uri="{FF2B5EF4-FFF2-40B4-BE49-F238E27FC236}">
              <a16:creationId xmlns:a16="http://schemas.microsoft.com/office/drawing/2014/main" id="{84D8C71A-35C6-4240-927B-BB84D0293AD1}"/>
            </a:ext>
          </a:extLst>
        </xdr:cNvPr>
        <xdr:cNvSpPr/>
      </xdr:nvSpPr>
      <xdr:spPr>
        <a:xfrm>
          <a:off x="162687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62501</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49ED4DE4-B290-4155-B9D8-CE7D851DA527}"/>
            </a:ext>
          </a:extLst>
        </xdr:cNvPr>
        <xdr:cNvSpPr txBox="1"/>
      </xdr:nvSpPr>
      <xdr:spPr>
        <a:xfrm>
          <a:off x="16357600"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42926</xdr:rowOff>
    </xdr:from>
    <xdr:to>
      <xdr:col>81</xdr:col>
      <xdr:colOff>101600</xdr:colOff>
      <xdr:row>61</xdr:row>
      <xdr:rowOff>144526</xdr:rowOff>
    </xdr:to>
    <xdr:sp macro="" textlink="">
      <xdr:nvSpPr>
        <xdr:cNvPr id="450" name="楕円 449">
          <a:extLst>
            <a:ext uri="{FF2B5EF4-FFF2-40B4-BE49-F238E27FC236}">
              <a16:creationId xmlns:a16="http://schemas.microsoft.com/office/drawing/2014/main" id="{60651973-9CC1-42D7-A1C7-08301D63D29D}"/>
            </a:ext>
          </a:extLst>
        </xdr:cNvPr>
        <xdr:cNvSpPr/>
      </xdr:nvSpPr>
      <xdr:spPr>
        <a:xfrm>
          <a:off x="15430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61</xdr:row>
      <xdr:rowOff>134874</xdr:rowOff>
    </xdr:to>
    <xdr:cxnSp macro="">
      <xdr:nvCxnSpPr>
        <xdr:cNvPr id="451" name="直線コネクタ 450">
          <a:extLst>
            <a:ext uri="{FF2B5EF4-FFF2-40B4-BE49-F238E27FC236}">
              <a16:creationId xmlns:a16="http://schemas.microsoft.com/office/drawing/2014/main" id="{CE432594-FBA1-4862-BD46-B99709F268B1}"/>
            </a:ext>
          </a:extLst>
        </xdr:cNvPr>
        <xdr:cNvCxnSpPr/>
      </xdr:nvCxnSpPr>
      <xdr:spPr>
        <a:xfrm>
          <a:off x="15481300" y="10552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168656</xdr:rowOff>
    </xdr:from>
    <xdr:to>
      <xdr:col>76</xdr:col>
      <xdr:colOff>165100</xdr:colOff>
      <xdr:row>61</xdr:row>
      <xdr:rowOff>98806</xdr:rowOff>
    </xdr:to>
    <xdr:sp macro="" textlink="">
      <xdr:nvSpPr>
        <xdr:cNvPr id="452" name="楕円 451">
          <a:extLst>
            <a:ext uri="{FF2B5EF4-FFF2-40B4-BE49-F238E27FC236}">
              <a16:creationId xmlns:a16="http://schemas.microsoft.com/office/drawing/2014/main" id="{91C64610-D587-4FE4-B2E4-D27B7A67B22B}"/>
            </a:ext>
          </a:extLst>
        </xdr:cNvPr>
        <xdr:cNvSpPr/>
      </xdr:nvSpPr>
      <xdr:spPr>
        <a:xfrm>
          <a:off x="14541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48006</xdr:rowOff>
    </xdr:from>
    <xdr:to>
      <xdr:col>81</xdr:col>
      <xdr:colOff>50800</xdr:colOff>
      <xdr:row>61</xdr:row>
      <xdr:rowOff>93726</xdr:rowOff>
    </xdr:to>
    <xdr:cxnSp macro="">
      <xdr:nvCxnSpPr>
        <xdr:cNvPr id="453" name="直線コネクタ 452">
          <a:extLst>
            <a:ext uri="{FF2B5EF4-FFF2-40B4-BE49-F238E27FC236}">
              <a16:creationId xmlns:a16="http://schemas.microsoft.com/office/drawing/2014/main" id="{B1BBB92F-9C19-4B12-B6D5-C73D55C6930B}"/>
            </a:ext>
          </a:extLst>
        </xdr:cNvPr>
        <xdr:cNvCxnSpPr/>
      </xdr:nvCxnSpPr>
      <xdr:spPr>
        <a:xfrm>
          <a:off x="14592300" y="10506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168656</xdr:rowOff>
    </xdr:from>
    <xdr:to>
      <xdr:col>72</xdr:col>
      <xdr:colOff>38100</xdr:colOff>
      <xdr:row>61</xdr:row>
      <xdr:rowOff>98806</xdr:rowOff>
    </xdr:to>
    <xdr:sp macro="" textlink="">
      <xdr:nvSpPr>
        <xdr:cNvPr id="454" name="楕円 453">
          <a:extLst>
            <a:ext uri="{FF2B5EF4-FFF2-40B4-BE49-F238E27FC236}">
              <a16:creationId xmlns:a16="http://schemas.microsoft.com/office/drawing/2014/main" id="{929DE035-AE95-43D8-B22C-E05CF7621196}"/>
            </a:ext>
          </a:extLst>
        </xdr:cNvPr>
        <xdr:cNvSpPr/>
      </xdr:nvSpPr>
      <xdr:spPr>
        <a:xfrm>
          <a:off x="1365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48006</xdr:rowOff>
    </xdr:from>
    <xdr:to>
      <xdr:col>76</xdr:col>
      <xdr:colOff>114300</xdr:colOff>
      <xdr:row>61</xdr:row>
      <xdr:rowOff>48006</xdr:rowOff>
    </xdr:to>
    <xdr:cxnSp macro="">
      <xdr:nvCxnSpPr>
        <xdr:cNvPr id="455" name="直線コネクタ 454">
          <a:extLst>
            <a:ext uri="{FF2B5EF4-FFF2-40B4-BE49-F238E27FC236}">
              <a16:creationId xmlns:a16="http://schemas.microsoft.com/office/drawing/2014/main" id="{6403C34E-B99A-4B7E-8745-2447FB3E9351}"/>
            </a:ext>
          </a:extLst>
        </xdr:cNvPr>
        <xdr:cNvCxnSpPr/>
      </xdr:nvCxnSpPr>
      <xdr:spPr>
        <a:xfrm>
          <a:off x="13703300" y="1050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456" name="楕円 455">
          <a:extLst>
            <a:ext uri="{FF2B5EF4-FFF2-40B4-BE49-F238E27FC236}">
              <a16:creationId xmlns:a16="http://schemas.microsoft.com/office/drawing/2014/main" id="{C3039099-905A-4DAC-B8CE-5F5D053912AA}"/>
            </a:ext>
          </a:extLst>
        </xdr:cNvPr>
        <xdr:cNvSpPr/>
      </xdr:nvSpPr>
      <xdr:spPr>
        <a:xfrm>
          <a:off x="1276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xdr:rowOff>
    </xdr:from>
    <xdr:to>
      <xdr:col>71</xdr:col>
      <xdr:colOff>177800</xdr:colOff>
      <xdr:row>61</xdr:row>
      <xdr:rowOff>48006</xdr:rowOff>
    </xdr:to>
    <xdr:cxnSp macro="">
      <xdr:nvCxnSpPr>
        <xdr:cNvPr id="457" name="直線コネクタ 456">
          <a:extLst>
            <a:ext uri="{FF2B5EF4-FFF2-40B4-BE49-F238E27FC236}">
              <a16:creationId xmlns:a16="http://schemas.microsoft.com/office/drawing/2014/main" id="{F864E7E9-4822-4941-95FC-1DFD13AF5F94}"/>
            </a:ext>
          </a:extLst>
        </xdr:cNvPr>
        <xdr:cNvCxnSpPr/>
      </xdr:nvCxnSpPr>
      <xdr:spPr>
        <a:xfrm>
          <a:off x="12814300" y="10460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58" name="n_1aveValue【学校施設】&#10;有形固定資産減価償却率">
          <a:extLst>
            <a:ext uri="{FF2B5EF4-FFF2-40B4-BE49-F238E27FC236}">
              <a16:creationId xmlns:a16="http://schemas.microsoft.com/office/drawing/2014/main" id="{3E9D6A59-F23A-488C-BBE3-DCA2142EC59F}"/>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59" name="n_2aveValue【学校施設】&#10;有形固定資産減価償却率">
          <a:extLst>
            <a:ext uri="{FF2B5EF4-FFF2-40B4-BE49-F238E27FC236}">
              <a16:creationId xmlns:a16="http://schemas.microsoft.com/office/drawing/2014/main" id="{7111784B-37EC-49C5-8B05-6DE7B87EE3F6}"/>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60" name="n_3aveValue【学校施設】&#10;有形固定資産減価償却率">
          <a:extLst>
            <a:ext uri="{FF2B5EF4-FFF2-40B4-BE49-F238E27FC236}">
              <a16:creationId xmlns:a16="http://schemas.microsoft.com/office/drawing/2014/main" id="{65675A89-9807-4C91-8C60-6116C3116A51}"/>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461" name="n_4aveValue【学校施設】&#10;有形固定資産減価償却率">
          <a:extLst>
            <a:ext uri="{FF2B5EF4-FFF2-40B4-BE49-F238E27FC236}">
              <a16:creationId xmlns:a16="http://schemas.microsoft.com/office/drawing/2014/main" id="{341E2CF3-133A-40FA-8E76-D38AAE269775}"/>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135653</xdr:rowOff>
    </xdr:from>
    <xdr:ext cx="405111" cy="259045"/>
    <xdr:sp macro="" textlink="">
      <xdr:nvSpPr>
        <xdr:cNvPr id="462" name="n_1mainValue【学校施設】&#10;有形固定資産減価償却率">
          <a:extLst>
            <a:ext uri="{FF2B5EF4-FFF2-40B4-BE49-F238E27FC236}">
              <a16:creationId xmlns:a16="http://schemas.microsoft.com/office/drawing/2014/main" id="{DD29BA78-66F6-4611-B66C-8B7280AE22FA}"/>
            </a:ext>
          </a:extLst>
        </xdr:cNvPr>
        <xdr:cNvSpPr txBox="1"/>
      </xdr:nvSpPr>
      <xdr:spPr>
        <a:xfrm>
          <a:off x="152660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89933</xdr:rowOff>
    </xdr:from>
    <xdr:ext cx="405111" cy="259045"/>
    <xdr:sp macro="" textlink="">
      <xdr:nvSpPr>
        <xdr:cNvPr id="463" name="n_2mainValue【学校施設】&#10;有形固定資産減価償却率">
          <a:extLst>
            <a:ext uri="{FF2B5EF4-FFF2-40B4-BE49-F238E27FC236}">
              <a16:creationId xmlns:a16="http://schemas.microsoft.com/office/drawing/2014/main" id="{82808081-B370-43E5-860A-7C5EC63E2C40}"/>
            </a:ext>
          </a:extLst>
        </xdr:cNvPr>
        <xdr:cNvSpPr txBox="1"/>
      </xdr:nvSpPr>
      <xdr:spPr>
        <a:xfrm>
          <a:off x="14389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89933</xdr:rowOff>
    </xdr:from>
    <xdr:ext cx="405111" cy="259045"/>
    <xdr:sp macro="" textlink="">
      <xdr:nvSpPr>
        <xdr:cNvPr id="464" name="n_3mainValue【学校施設】&#10;有形固定資産減価償却率">
          <a:extLst>
            <a:ext uri="{FF2B5EF4-FFF2-40B4-BE49-F238E27FC236}">
              <a16:creationId xmlns:a16="http://schemas.microsoft.com/office/drawing/2014/main" id="{426487BF-B3CB-47A9-8FA0-370FB1D22946}"/>
            </a:ext>
          </a:extLst>
        </xdr:cNvPr>
        <xdr:cNvSpPr txBox="1"/>
      </xdr:nvSpPr>
      <xdr:spPr>
        <a:xfrm>
          <a:off x="13500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465" name="n_4mainValue【学校施設】&#10;有形固定資産減価償却率">
          <a:extLst>
            <a:ext uri="{FF2B5EF4-FFF2-40B4-BE49-F238E27FC236}">
              <a16:creationId xmlns:a16="http://schemas.microsoft.com/office/drawing/2014/main" id="{9FE3DA65-E390-452B-B5C0-CC73B8C09789}"/>
            </a:ext>
          </a:extLst>
        </xdr:cNvPr>
        <xdr:cNvSpPr txBox="1"/>
      </xdr:nvSpPr>
      <xdr:spPr>
        <a:xfrm>
          <a:off x="12611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49B82072-4766-42FC-8249-D677D3C0EB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2CDDA621-C807-414F-8477-933AFDEC90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4F160242-9C78-4BA6-8DCE-7A6F782159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FC80D723-4AE7-4FB1-B499-49CAA1B109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5948E56B-8DF0-44FE-83A7-925448A068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61C52BB1-20F6-4B90-93B5-1AFB9B01A6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90884940-7183-43F4-8F34-AC0FF2E884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D9F5F43D-4D7D-472C-95CE-59BB3283436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38FBACEE-BA5D-4851-B3FD-721BDB481F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2CB8E68-635C-40A8-943E-A72F686136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CF4AC970-6D36-4EC3-B9FA-94CC8A4CA84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9DD13ED9-5C5A-44A0-B972-739C46F5B5D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A3C187D3-90B0-45D6-993B-870C97A7A9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5C760204-36F5-4E29-AEC4-DB9BA683CF2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CA867A27-8811-4DCE-9E92-39BD9FCDBD5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3B560620-2D4A-4925-B24B-11ECE674F5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7894EDFF-43CD-4480-828E-84E244CDB5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EE969BCE-82DC-4C83-87BB-46261BDD887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F2239F0E-078D-4F06-93BD-9C79A77B056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A8804328-EF2D-4D64-8190-71E7FDBCA2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5C1DE304-018E-4A0D-97C2-7EB5579E89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865A1A73-3F94-40F6-8B50-E97F730F03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BC455577-FBB1-432A-9216-FE552DBF64D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14825105-B5F9-40B2-ACC6-13655028F3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90" name="直線コネクタ 489">
          <a:extLst>
            <a:ext uri="{FF2B5EF4-FFF2-40B4-BE49-F238E27FC236}">
              <a16:creationId xmlns:a16="http://schemas.microsoft.com/office/drawing/2014/main" id="{0EBCE87A-2D06-402C-937B-BCB8160A1623}"/>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91" name="【学校施設】&#10;一人当たり面積最小値テキスト">
          <a:extLst>
            <a:ext uri="{FF2B5EF4-FFF2-40B4-BE49-F238E27FC236}">
              <a16:creationId xmlns:a16="http://schemas.microsoft.com/office/drawing/2014/main" id="{DEDF94FE-8B3E-45BA-BCB8-B51412AB8B96}"/>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2" name="直線コネクタ 491">
          <a:extLst>
            <a:ext uri="{FF2B5EF4-FFF2-40B4-BE49-F238E27FC236}">
              <a16:creationId xmlns:a16="http://schemas.microsoft.com/office/drawing/2014/main" id="{2111EB55-E611-44B5-A22A-292B2775B235}"/>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3" name="【学校施設】&#10;一人当たり面積最大値テキスト">
          <a:extLst>
            <a:ext uri="{FF2B5EF4-FFF2-40B4-BE49-F238E27FC236}">
              <a16:creationId xmlns:a16="http://schemas.microsoft.com/office/drawing/2014/main" id="{184B716A-FEC4-498D-A8B1-53E4B80ABAD0}"/>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4" name="直線コネクタ 493">
          <a:extLst>
            <a:ext uri="{FF2B5EF4-FFF2-40B4-BE49-F238E27FC236}">
              <a16:creationId xmlns:a16="http://schemas.microsoft.com/office/drawing/2014/main" id="{1433712C-8C75-4626-AD3B-0EE71C3BF9C9}"/>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5" name="【学校施設】&#10;一人当たり面積平均値テキスト">
          <a:extLst>
            <a:ext uri="{FF2B5EF4-FFF2-40B4-BE49-F238E27FC236}">
              <a16:creationId xmlns:a16="http://schemas.microsoft.com/office/drawing/2014/main" id="{C1569422-A574-48D3-AD2E-4F393D496B71}"/>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6" name="フローチャート: 判断 495">
          <a:extLst>
            <a:ext uri="{FF2B5EF4-FFF2-40B4-BE49-F238E27FC236}">
              <a16:creationId xmlns:a16="http://schemas.microsoft.com/office/drawing/2014/main" id="{A174D7A1-3DD7-4422-A653-45A952669946}"/>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7" name="フローチャート: 判断 496">
          <a:extLst>
            <a:ext uri="{FF2B5EF4-FFF2-40B4-BE49-F238E27FC236}">
              <a16:creationId xmlns:a16="http://schemas.microsoft.com/office/drawing/2014/main" id="{4B77B137-CCF7-47DE-AE48-0A284646E083}"/>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8" name="フローチャート: 判断 497">
          <a:extLst>
            <a:ext uri="{FF2B5EF4-FFF2-40B4-BE49-F238E27FC236}">
              <a16:creationId xmlns:a16="http://schemas.microsoft.com/office/drawing/2014/main" id="{8BA97517-AEC0-40DD-AA7E-5724181C203B}"/>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9" name="フローチャート: 判断 498">
          <a:extLst>
            <a:ext uri="{FF2B5EF4-FFF2-40B4-BE49-F238E27FC236}">
              <a16:creationId xmlns:a16="http://schemas.microsoft.com/office/drawing/2014/main" id="{E6641C78-31FD-4929-AC42-D5C9F22B7129}"/>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00" name="フローチャート: 判断 499">
          <a:extLst>
            <a:ext uri="{FF2B5EF4-FFF2-40B4-BE49-F238E27FC236}">
              <a16:creationId xmlns:a16="http://schemas.microsoft.com/office/drawing/2014/main" id="{936852F7-CD10-4CC8-AEF1-76597CF36EF2}"/>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3A0EC6D-B0F2-4BF4-9D8C-212A7C7323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D655DED-6F0B-4434-B68F-D62AFBB396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F17F1A46-0BEE-45FA-9EAB-91ED01CEAFF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7F968DE-CE99-4D8E-80B3-CFFA2A940E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F8E5D1B-784C-4753-8A6F-DEB9AC2E70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102362</xdr:rowOff>
    </xdr:from>
    <xdr:to>
      <xdr:col>116</xdr:col>
      <xdr:colOff>114300</xdr:colOff>
      <xdr:row>63</xdr:row>
      <xdr:rowOff>32512</xdr:rowOff>
    </xdr:to>
    <xdr:sp macro="" textlink="">
      <xdr:nvSpPr>
        <xdr:cNvPr id="506" name="楕円 505">
          <a:extLst>
            <a:ext uri="{FF2B5EF4-FFF2-40B4-BE49-F238E27FC236}">
              <a16:creationId xmlns:a16="http://schemas.microsoft.com/office/drawing/2014/main" id="{D6D6871B-E51F-4020-8BC2-A17353FFCB77}"/>
            </a:ext>
          </a:extLst>
        </xdr:cNvPr>
        <xdr:cNvSpPr/>
      </xdr:nvSpPr>
      <xdr:spPr>
        <a:xfrm>
          <a:off x="22110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80789</xdr:rowOff>
    </xdr:from>
    <xdr:ext cx="469744" cy="259045"/>
    <xdr:sp macro="" textlink="">
      <xdr:nvSpPr>
        <xdr:cNvPr id="507" name="【学校施設】&#10;一人当たり面積該当値テキスト">
          <a:extLst>
            <a:ext uri="{FF2B5EF4-FFF2-40B4-BE49-F238E27FC236}">
              <a16:creationId xmlns:a16="http://schemas.microsoft.com/office/drawing/2014/main" id="{9E128C4E-F630-41C5-A234-8FED8DA56829}"/>
            </a:ext>
          </a:extLst>
        </xdr:cNvPr>
        <xdr:cNvSpPr txBox="1"/>
      </xdr:nvSpPr>
      <xdr:spPr>
        <a:xfrm>
          <a:off x="22199600"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107696</xdr:rowOff>
    </xdr:from>
    <xdr:to>
      <xdr:col>112</xdr:col>
      <xdr:colOff>38100</xdr:colOff>
      <xdr:row>63</xdr:row>
      <xdr:rowOff>37846</xdr:rowOff>
    </xdr:to>
    <xdr:sp macro="" textlink="">
      <xdr:nvSpPr>
        <xdr:cNvPr id="508" name="楕円 507">
          <a:extLst>
            <a:ext uri="{FF2B5EF4-FFF2-40B4-BE49-F238E27FC236}">
              <a16:creationId xmlns:a16="http://schemas.microsoft.com/office/drawing/2014/main" id="{532E82A6-8FCB-49FA-AF73-F16B1CFDF8DB}"/>
            </a:ext>
          </a:extLst>
        </xdr:cNvPr>
        <xdr:cNvSpPr/>
      </xdr:nvSpPr>
      <xdr:spPr>
        <a:xfrm>
          <a:off x="21272500" y="10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153162</xdr:rowOff>
    </xdr:from>
    <xdr:to>
      <xdr:col>116</xdr:col>
      <xdr:colOff>63500</xdr:colOff>
      <xdr:row>62</xdr:row>
      <xdr:rowOff>158496</xdr:rowOff>
    </xdr:to>
    <xdr:cxnSp macro="">
      <xdr:nvCxnSpPr>
        <xdr:cNvPr id="509" name="直線コネクタ 508">
          <a:extLst>
            <a:ext uri="{FF2B5EF4-FFF2-40B4-BE49-F238E27FC236}">
              <a16:creationId xmlns:a16="http://schemas.microsoft.com/office/drawing/2014/main" id="{2DFABC99-C059-4788-AD5B-DDE5A7C63A68}"/>
            </a:ext>
          </a:extLst>
        </xdr:cNvPr>
        <xdr:cNvCxnSpPr/>
      </xdr:nvCxnSpPr>
      <xdr:spPr>
        <a:xfrm flipV="1">
          <a:off x="21323300" y="1078306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113030</xdr:rowOff>
    </xdr:from>
    <xdr:to>
      <xdr:col>107</xdr:col>
      <xdr:colOff>101600</xdr:colOff>
      <xdr:row>63</xdr:row>
      <xdr:rowOff>43180</xdr:rowOff>
    </xdr:to>
    <xdr:sp macro="" textlink="">
      <xdr:nvSpPr>
        <xdr:cNvPr id="510" name="楕円 509">
          <a:extLst>
            <a:ext uri="{FF2B5EF4-FFF2-40B4-BE49-F238E27FC236}">
              <a16:creationId xmlns:a16="http://schemas.microsoft.com/office/drawing/2014/main" id="{AECC923A-E858-4697-ADB2-9F3CDB5DA98C}"/>
            </a:ext>
          </a:extLst>
        </xdr:cNvPr>
        <xdr:cNvSpPr/>
      </xdr:nvSpPr>
      <xdr:spPr>
        <a:xfrm>
          <a:off x="20383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158496</xdr:rowOff>
    </xdr:from>
    <xdr:to>
      <xdr:col>111</xdr:col>
      <xdr:colOff>177800</xdr:colOff>
      <xdr:row>62</xdr:row>
      <xdr:rowOff>163830</xdr:rowOff>
    </xdr:to>
    <xdr:cxnSp macro="">
      <xdr:nvCxnSpPr>
        <xdr:cNvPr id="511" name="直線コネクタ 510">
          <a:extLst>
            <a:ext uri="{FF2B5EF4-FFF2-40B4-BE49-F238E27FC236}">
              <a16:creationId xmlns:a16="http://schemas.microsoft.com/office/drawing/2014/main" id="{8843394B-A1C8-43BB-AF15-B952ABB6F01A}"/>
            </a:ext>
          </a:extLst>
        </xdr:cNvPr>
        <xdr:cNvCxnSpPr/>
      </xdr:nvCxnSpPr>
      <xdr:spPr>
        <a:xfrm flipV="1">
          <a:off x="20434300" y="1078839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114554</xdr:rowOff>
    </xdr:from>
    <xdr:to>
      <xdr:col>102</xdr:col>
      <xdr:colOff>165100</xdr:colOff>
      <xdr:row>63</xdr:row>
      <xdr:rowOff>44704</xdr:rowOff>
    </xdr:to>
    <xdr:sp macro="" textlink="">
      <xdr:nvSpPr>
        <xdr:cNvPr id="512" name="楕円 511">
          <a:extLst>
            <a:ext uri="{FF2B5EF4-FFF2-40B4-BE49-F238E27FC236}">
              <a16:creationId xmlns:a16="http://schemas.microsoft.com/office/drawing/2014/main" id="{88079A3E-79C5-4D3A-A279-654DF0F01E08}"/>
            </a:ext>
          </a:extLst>
        </xdr:cNvPr>
        <xdr:cNvSpPr/>
      </xdr:nvSpPr>
      <xdr:spPr>
        <a:xfrm>
          <a:off x="194945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163830</xdr:rowOff>
    </xdr:from>
    <xdr:to>
      <xdr:col>107</xdr:col>
      <xdr:colOff>50800</xdr:colOff>
      <xdr:row>62</xdr:row>
      <xdr:rowOff>165354</xdr:rowOff>
    </xdr:to>
    <xdr:cxnSp macro="">
      <xdr:nvCxnSpPr>
        <xdr:cNvPr id="513" name="直線コネクタ 512">
          <a:extLst>
            <a:ext uri="{FF2B5EF4-FFF2-40B4-BE49-F238E27FC236}">
              <a16:creationId xmlns:a16="http://schemas.microsoft.com/office/drawing/2014/main" id="{0F825CF4-ECBE-451E-BA9B-18039F8D3BDA}"/>
            </a:ext>
          </a:extLst>
        </xdr:cNvPr>
        <xdr:cNvCxnSpPr/>
      </xdr:nvCxnSpPr>
      <xdr:spPr>
        <a:xfrm flipV="1">
          <a:off x="19545300" y="107937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117602</xdr:rowOff>
    </xdr:from>
    <xdr:to>
      <xdr:col>98</xdr:col>
      <xdr:colOff>38100</xdr:colOff>
      <xdr:row>63</xdr:row>
      <xdr:rowOff>47752</xdr:rowOff>
    </xdr:to>
    <xdr:sp macro="" textlink="">
      <xdr:nvSpPr>
        <xdr:cNvPr id="514" name="楕円 513">
          <a:extLst>
            <a:ext uri="{FF2B5EF4-FFF2-40B4-BE49-F238E27FC236}">
              <a16:creationId xmlns:a16="http://schemas.microsoft.com/office/drawing/2014/main" id="{80D98C5F-7B87-4320-A8B8-6735D585341D}"/>
            </a:ext>
          </a:extLst>
        </xdr:cNvPr>
        <xdr:cNvSpPr/>
      </xdr:nvSpPr>
      <xdr:spPr>
        <a:xfrm>
          <a:off x="18605500" y="107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165354</xdr:rowOff>
    </xdr:from>
    <xdr:to>
      <xdr:col>102</xdr:col>
      <xdr:colOff>114300</xdr:colOff>
      <xdr:row>62</xdr:row>
      <xdr:rowOff>168402</xdr:rowOff>
    </xdr:to>
    <xdr:cxnSp macro="">
      <xdr:nvCxnSpPr>
        <xdr:cNvPr id="515" name="直線コネクタ 514">
          <a:extLst>
            <a:ext uri="{FF2B5EF4-FFF2-40B4-BE49-F238E27FC236}">
              <a16:creationId xmlns:a16="http://schemas.microsoft.com/office/drawing/2014/main" id="{7002CA68-9F40-4909-835E-5C5132347724}"/>
            </a:ext>
          </a:extLst>
        </xdr:cNvPr>
        <xdr:cNvCxnSpPr/>
      </xdr:nvCxnSpPr>
      <xdr:spPr>
        <a:xfrm flipV="1">
          <a:off x="18656300" y="107952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6" name="n_1aveValue【学校施設】&#10;一人当たり面積">
          <a:extLst>
            <a:ext uri="{FF2B5EF4-FFF2-40B4-BE49-F238E27FC236}">
              <a16:creationId xmlns:a16="http://schemas.microsoft.com/office/drawing/2014/main" id="{8794D14E-15BA-4F00-A60A-727008D8A8A6}"/>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517" name="n_2aveValue【学校施設】&#10;一人当たり面積">
          <a:extLst>
            <a:ext uri="{FF2B5EF4-FFF2-40B4-BE49-F238E27FC236}">
              <a16:creationId xmlns:a16="http://schemas.microsoft.com/office/drawing/2014/main" id="{8B8F7126-A10F-40F3-8124-1F586FD811CF}"/>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518" name="n_3aveValue【学校施設】&#10;一人当たり面積">
          <a:extLst>
            <a:ext uri="{FF2B5EF4-FFF2-40B4-BE49-F238E27FC236}">
              <a16:creationId xmlns:a16="http://schemas.microsoft.com/office/drawing/2014/main" id="{75644744-736D-4C52-AFD4-ED3182A51324}"/>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519" name="n_4aveValue【学校施設】&#10;一人当たり面積">
          <a:extLst>
            <a:ext uri="{FF2B5EF4-FFF2-40B4-BE49-F238E27FC236}">
              <a16:creationId xmlns:a16="http://schemas.microsoft.com/office/drawing/2014/main" id="{23D60ECF-AB9A-4CDF-8892-745E09352944}"/>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28973</xdr:rowOff>
    </xdr:from>
    <xdr:ext cx="469744" cy="259045"/>
    <xdr:sp macro="" textlink="">
      <xdr:nvSpPr>
        <xdr:cNvPr id="520" name="n_1mainValue【学校施設】&#10;一人当たり面積">
          <a:extLst>
            <a:ext uri="{FF2B5EF4-FFF2-40B4-BE49-F238E27FC236}">
              <a16:creationId xmlns:a16="http://schemas.microsoft.com/office/drawing/2014/main" id="{5B560FF9-3EF0-432E-82F2-B7C468BE7BD9}"/>
            </a:ext>
          </a:extLst>
        </xdr:cNvPr>
        <xdr:cNvSpPr txBox="1"/>
      </xdr:nvSpPr>
      <xdr:spPr>
        <a:xfrm>
          <a:off x="21075727" y="1083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34307</xdr:rowOff>
    </xdr:from>
    <xdr:ext cx="469744" cy="259045"/>
    <xdr:sp macro="" textlink="">
      <xdr:nvSpPr>
        <xdr:cNvPr id="521" name="n_2mainValue【学校施設】&#10;一人当たり面積">
          <a:extLst>
            <a:ext uri="{FF2B5EF4-FFF2-40B4-BE49-F238E27FC236}">
              <a16:creationId xmlns:a16="http://schemas.microsoft.com/office/drawing/2014/main" id="{8682F722-6A38-49BC-8849-5650E0602F17}"/>
            </a:ext>
          </a:extLst>
        </xdr:cNvPr>
        <xdr:cNvSpPr txBox="1"/>
      </xdr:nvSpPr>
      <xdr:spPr>
        <a:xfrm>
          <a:off x="20199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35831</xdr:rowOff>
    </xdr:from>
    <xdr:ext cx="469744" cy="259045"/>
    <xdr:sp macro="" textlink="">
      <xdr:nvSpPr>
        <xdr:cNvPr id="522" name="n_3mainValue【学校施設】&#10;一人当たり面積">
          <a:extLst>
            <a:ext uri="{FF2B5EF4-FFF2-40B4-BE49-F238E27FC236}">
              <a16:creationId xmlns:a16="http://schemas.microsoft.com/office/drawing/2014/main" id="{E9D7EE4B-ED96-43EB-9E23-82FAE38F0789}"/>
            </a:ext>
          </a:extLst>
        </xdr:cNvPr>
        <xdr:cNvSpPr txBox="1"/>
      </xdr:nvSpPr>
      <xdr:spPr>
        <a:xfrm>
          <a:off x="19310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38879</xdr:rowOff>
    </xdr:from>
    <xdr:ext cx="469744" cy="259045"/>
    <xdr:sp macro="" textlink="">
      <xdr:nvSpPr>
        <xdr:cNvPr id="523" name="n_4mainValue【学校施設】&#10;一人当たり面積">
          <a:extLst>
            <a:ext uri="{FF2B5EF4-FFF2-40B4-BE49-F238E27FC236}">
              <a16:creationId xmlns:a16="http://schemas.microsoft.com/office/drawing/2014/main" id="{8F29B736-9FE0-49E3-826C-7C4C6E02CF9E}"/>
            </a:ext>
          </a:extLst>
        </xdr:cNvPr>
        <xdr:cNvSpPr txBox="1"/>
      </xdr:nvSpPr>
      <xdr:spPr>
        <a:xfrm>
          <a:off x="18421427"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F5CBDC77-8342-4EB8-BB04-B66982EC73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90FF0218-7F0A-4D63-A80F-6077356EC8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EB0EE37B-54DF-4F6A-8B37-9E294BA232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A659E19D-52F5-4ACE-8E35-F5B741BAEF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4F33AD1D-4628-4F07-B0F2-2B0074DEF8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3ACD663F-DA63-477B-AD26-DAC8200050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8CAB9135-CD9E-41CC-9ABF-6BB027A642D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9BAD689B-B5C0-4B43-B978-CD65A1D5AFB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F96A6FA8-F90E-40FB-9154-324DC481CE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6C3EB85A-A29D-486F-8F02-946FD64425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8EC59B5A-CA5B-478C-9A3D-BF5009BA5B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8700614D-617B-4E66-98A8-BEBB276EDCA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8225DD5F-45DB-4A67-B31F-BFBF4C958E4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4428905D-8467-4736-8FE5-D95F0D1BB2D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DB32A091-8645-403D-AB2C-73BB5096FDA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B1E70D-C353-4594-8ED4-ECF9A37634D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95E7D96-6357-4154-AAFC-F0395A7F96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936522E8-CFA5-420F-8E31-FD16888FEB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72FCC8F6-B29D-42C2-8024-C6067E5265F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D9FFCC80-49DA-4059-B2E4-D14F477ACC4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D2A8CD67-96E3-4C86-9E3B-45852154E13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570BB1B4-EB24-4371-BA15-1608C2CECA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C5EC3408-BE90-45EC-965E-7380268D3E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DF28261C-8C0F-4887-ABD3-948E4D1469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B8B2AA87-89E9-4A29-8575-855E69F3BC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876CE5A5-55A3-4541-B932-7DE66C24CD99}"/>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8F04029F-7EDA-433C-8BDD-6992D65D01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9CBFF427-609F-47EC-BAAF-8BDA5536830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2" name="【児童館】&#10;有形固定資産減価償却率最大値テキスト">
          <a:extLst>
            <a:ext uri="{FF2B5EF4-FFF2-40B4-BE49-F238E27FC236}">
              <a16:creationId xmlns:a16="http://schemas.microsoft.com/office/drawing/2014/main" id="{812AB8F7-F504-4FE1-8D37-89C9EEBB3931}"/>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3" name="直線コネクタ 552">
          <a:extLst>
            <a:ext uri="{FF2B5EF4-FFF2-40B4-BE49-F238E27FC236}">
              <a16:creationId xmlns:a16="http://schemas.microsoft.com/office/drawing/2014/main" id="{FC8FEBDE-5ABD-4598-A7F0-26F03CF9ECF4}"/>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554" name="【児童館】&#10;有形固定資産減価償却率平均値テキスト">
          <a:extLst>
            <a:ext uri="{FF2B5EF4-FFF2-40B4-BE49-F238E27FC236}">
              <a16:creationId xmlns:a16="http://schemas.microsoft.com/office/drawing/2014/main" id="{9B6C9FA2-5A2B-47E6-8F96-4D6DBA5A6D67}"/>
            </a:ext>
          </a:extLst>
        </xdr:cNvPr>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55" name="フローチャート: 判断 554">
          <a:extLst>
            <a:ext uri="{FF2B5EF4-FFF2-40B4-BE49-F238E27FC236}">
              <a16:creationId xmlns:a16="http://schemas.microsoft.com/office/drawing/2014/main" id="{5A4F9D87-CB0F-4F62-B98A-5D4083D52CCC}"/>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56" name="フローチャート: 判断 555">
          <a:extLst>
            <a:ext uri="{FF2B5EF4-FFF2-40B4-BE49-F238E27FC236}">
              <a16:creationId xmlns:a16="http://schemas.microsoft.com/office/drawing/2014/main" id="{72D70F0C-7026-42D6-8437-07128DBD1FC8}"/>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7" name="フローチャート: 判断 556">
          <a:extLst>
            <a:ext uri="{FF2B5EF4-FFF2-40B4-BE49-F238E27FC236}">
              <a16:creationId xmlns:a16="http://schemas.microsoft.com/office/drawing/2014/main" id="{4DB94C1C-D8DC-48D7-B67C-24EE6F729911}"/>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558" name="フローチャート: 判断 557">
          <a:extLst>
            <a:ext uri="{FF2B5EF4-FFF2-40B4-BE49-F238E27FC236}">
              <a16:creationId xmlns:a16="http://schemas.microsoft.com/office/drawing/2014/main" id="{15F965FF-F4C2-480C-96FA-4920ED82F8FA}"/>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59" name="フローチャート: 判断 558">
          <a:extLst>
            <a:ext uri="{FF2B5EF4-FFF2-40B4-BE49-F238E27FC236}">
              <a16:creationId xmlns:a16="http://schemas.microsoft.com/office/drawing/2014/main" id="{69D6EEF9-B077-4012-9127-90538CB24812}"/>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58C3125-F1DE-4C37-BEFE-72323A16A6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9608389-4F94-446F-81A6-CAB35A162CE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45BD562-292C-485C-B758-24E3BBB2B3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81FCFBA0-5237-4A4A-9C08-42FC8DB2F1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EDEA2B2-6FAE-4778-9755-8BE6AEB60BB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140788</xdr:rowOff>
    </xdr:from>
    <xdr:to>
      <xdr:col>85</xdr:col>
      <xdr:colOff>177800</xdr:colOff>
      <xdr:row>85</xdr:row>
      <xdr:rowOff>70938</xdr:rowOff>
    </xdr:to>
    <xdr:sp macro="" textlink="">
      <xdr:nvSpPr>
        <xdr:cNvPr id="565" name="楕円 564">
          <a:extLst>
            <a:ext uri="{FF2B5EF4-FFF2-40B4-BE49-F238E27FC236}">
              <a16:creationId xmlns:a16="http://schemas.microsoft.com/office/drawing/2014/main" id="{9896E715-66A3-4789-B991-8E2BCAC5AB37}"/>
            </a:ext>
          </a:extLst>
        </xdr:cNvPr>
        <xdr:cNvSpPr/>
      </xdr:nvSpPr>
      <xdr:spPr>
        <a:xfrm>
          <a:off x="162687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119215</xdr:rowOff>
    </xdr:from>
    <xdr:ext cx="405111" cy="259045"/>
    <xdr:sp macro="" textlink="">
      <xdr:nvSpPr>
        <xdr:cNvPr id="566" name="【児童館】&#10;有形固定資産減価償却率該当値テキスト">
          <a:extLst>
            <a:ext uri="{FF2B5EF4-FFF2-40B4-BE49-F238E27FC236}">
              <a16:creationId xmlns:a16="http://schemas.microsoft.com/office/drawing/2014/main" id="{4DC19D74-CC86-4451-A841-7DCEF68CB021}"/>
            </a:ext>
          </a:extLst>
        </xdr:cNvPr>
        <xdr:cNvSpPr txBox="1"/>
      </xdr:nvSpPr>
      <xdr:spPr>
        <a:xfrm>
          <a:off x="16357600"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114663</xdr:rowOff>
    </xdr:from>
    <xdr:to>
      <xdr:col>81</xdr:col>
      <xdr:colOff>101600</xdr:colOff>
      <xdr:row>85</xdr:row>
      <xdr:rowOff>44813</xdr:rowOff>
    </xdr:to>
    <xdr:sp macro="" textlink="">
      <xdr:nvSpPr>
        <xdr:cNvPr id="567" name="楕円 566">
          <a:extLst>
            <a:ext uri="{FF2B5EF4-FFF2-40B4-BE49-F238E27FC236}">
              <a16:creationId xmlns:a16="http://schemas.microsoft.com/office/drawing/2014/main" id="{21430297-1A60-41F6-9093-70F76927E86A}"/>
            </a:ext>
          </a:extLst>
        </xdr:cNvPr>
        <xdr:cNvSpPr/>
      </xdr:nvSpPr>
      <xdr:spPr>
        <a:xfrm>
          <a:off x="15430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165463</xdr:rowOff>
    </xdr:from>
    <xdr:to>
      <xdr:col>85</xdr:col>
      <xdr:colOff>127000</xdr:colOff>
      <xdr:row>85</xdr:row>
      <xdr:rowOff>20138</xdr:rowOff>
    </xdr:to>
    <xdr:cxnSp macro="">
      <xdr:nvCxnSpPr>
        <xdr:cNvPr id="568" name="直線コネクタ 567">
          <a:extLst>
            <a:ext uri="{FF2B5EF4-FFF2-40B4-BE49-F238E27FC236}">
              <a16:creationId xmlns:a16="http://schemas.microsoft.com/office/drawing/2014/main" id="{1886FD0E-E114-4212-9294-B24A2E5F0FA4}"/>
            </a:ext>
          </a:extLst>
        </xdr:cNvPr>
        <xdr:cNvCxnSpPr/>
      </xdr:nvCxnSpPr>
      <xdr:spPr>
        <a:xfrm>
          <a:off x="15481300" y="145672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85271</xdr:rowOff>
    </xdr:from>
    <xdr:to>
      <xdr:col>76</xdr:col>
      <xdr:colOff>165100</xdr:colOff>
      <xdr:row>85</xdr:row>
      <xdr:rowOff>15421</xdr:rowOff>
    </xdr:to>
    <xdr:sp macro="" textlink="">
      <xdr:nvSpPr>
        <xdr:cNvPr id="569" name="楕円 568">
          <a:extLst>
            <a:ext uri="{FF2B5EF4-FFF2-40B4-BE49-F238E27FC236}">
              <a16:creationId xmlns:a16="http://schemas.microsoft.com/office/drawing/2014/main" id="{84027CEC-BEB9-40E1-AE59-CF775CFF62E9}"/>
            </a:ext>
          </a:extLst>
        </xdr:cNvPr>
        <xdr:cNvSpPr/>
      </xdr:nvSpPr>
      <xdr:spPr>
        <a:xfrm>
          <a:off x="14541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136071</xdr:rowOff>
    </xdr:from>
    <xdr:to>
      <xdr:col>81</xdr:col>
      <xdr:colOff>50800</xdr:colOff>
      <xdr:row>84</xdr:row>
      <xdr:rowOff>165463</xdr:rowOff>
    </xdr:to>
    <xdr:cxnSp macro="">
      <xdr:nvCxnSpPr>
        <xdr:cNvPr id="570" name="直線コネクタ 569">
          <a:extLst>
            <a:ext uri="{FF2B5EF4-FFF2-40B4-BE49-F238E27FC236}">
              <a16:creationId xmlns:a16="http://schemas.microsoft.com/office/drawing/2014/main" id="{FBF10684-3A09-45D2-84EC-11014C9FE395}"/>
            </a:ext>
          </a:extLst>
        </xdr:cNvPr>
        <xdr:cNvCxnSpPr/>
      </xdr:nvCxnSpPr>
      <xdr:spPr>
        <a:xfrm>
          <a:off x="14592300" y="145378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60779</xdr:rowOff>
    </xdr:from>
    <xdr:to>
      <xdr:col>72</xdr:col>
      <xdr:colOff>38100</xdr:colOff>
      <xdr:row>84</xdr:row>
      <xdr:rowOff>162379</xdr:rowOff>
    </xdr:to>
    <xdr:sp macro="" textlink="">
      <xdr:nvSpPr>
        <xdr:cNvPr id="571" name="楕円 570">
          <a:extLst>
            <a:ext uri="{FF2B5EF4-FFF2-40B4-BE49-F238E27FC236}">
              <a16:creationId xmlns:a16="http://schemas.microsoft.com/office/drawing/2014/main" id="{E32C93FF-A2EE-434F-9DEA-554F495DB8BC}"/>
            </a:ext>
          </a:extLst>
        </xdr:cNvPr>
        <xdr:cNvSpPr/>
      </xdr:nvSpPr>
      <xdr:spPr>
        <a:xfrm>
          <a:off x="13652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111579</xdr:rowOff>
    </xdr:from>
    <xdr:to>
      <xdr:col>76</xdr:col>
      <xdr:colOff>114300</xdr:colOff>
      <xdr:row>84</xdr:row>
      <xdr:rowOff>136071</xdr:rowOff>
    </xdr:to>
    <xdr:cxnSp macro="">
      <xdr:nvCxnSpPr>
        <xdr:cNvPr id="572" name="直線コネクタ 571">
          <a:extLst>
            <a:ext uri="{FF2B5EF4-FFF2-40B4-BE49-F238E27FC236}">
              <a16:creationId xmlns:a16="http://schemas.microsoft.com/office/drawing/2014/main" id="{07F2AB69-8447-422A-877D-0AD87C96D55C}"/>
            </a:ext>
          </a:extLst>
        </xdr:cNvPr>
        <xdr:cNvCxnSpPr/>
      </xdr:nvCxnSpPr>
      <xdr:spPr>
        <a:xfrm>
          <a:off x="13703300" y="145133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26488</xdr:rowOff>
    </xdr:from>
    <xdr:to>
      <xdr:col>67</xdr:col>
      <xdr:colOff>101600</xdr:colOff>
      <xdr:row>84</xdr:row>
      <xdr:rowOff>128088</xdr:rowOff>
    </xdr:to>
    <xdr:sp macro="" textlink="">
      <xdr:nvSpPr>
        <xdr:cNvPr id="573" name="楕円 572">
          <a:extLst>
            <a:ext uri="{FF2B5EF4-FFF2-40B4-BE49-F238E27FC236}">
              <a16:creationId xmlns:a16="http://schemas.microsoft.com/office/drawing/2014/main" id="{F71B5EC8-EF3A-430F-B370-A0927DF2CBD2}"/>
            </a:ext>
          </a:extLst>
        </xdr:cNvPr>
        <xdr:cNvSpPr/>
      </xdr:nvSpPr>
      <xdr:spPr>
        <a:xfrm>
          <a:off x="12763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77288</xdr:rowOff>
    </xdr:from>
    <xdr:to>
      <xdr:col>71</xdr:col>
      <xdr:colOff>177800</xdr:colOff>
      <xdr:row>84</xdr:row>
      <xdr:rowOff>111579</xdr:rowOff>
    </xdr:to>
    <xdr:cxnSp macro="">
      <xdr:nvCxnSpPr>
        <xdr:cNvPr id="574" name="直線コネクタ 573">
          <a:extLst>
            <a:ext uri="{FF2B5EF4-FFF2-40B4-BE49-F238E27FC236}">
              <a16:creationId xmlns:a16="http://schemas.microsoft.com/office/drawing/2014/main" id="{659D2E25-9ADF-442E-BA54-A56554EA2379}"/>
            </a:ext>
          </a:extLst>
        </xdr:cNvPr>
        <xdr:cNvCxnSpPr/>
      </xdr:nvCxnSpPr>
      <xdr:spPr>
        <a:xfrm>
          <a:off x="12814300" y="144790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575" name="n_1aveValue【児童館】&#10;有形固定資産減価償却率">
          <a:extLst>
            <a:ext uri="{FF2B5EF4-FFF2-40B4-BE49-F238E27FC236}">
              <a16:creationId xmlns:a16="http://schemas.microsoft.com/office/drawing/2014/main" id="{19B811AA-2F65-484B-8473-D704E5ACE0B7}"/>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576" name="n_2aveValue【児童館】&#10;有形固定資産減価償却率">
          <a:extLst>
            <a:ext uri="{FF2B5EF4-FFF2-40B4-BE49-F238E27FC236}">
              <a16:creationId xmlns:a16="http://schemas.microsoft.com/office/drawing/2014/main" id="{045C9255-DC19-4A34-A1FF-FE8490780ED5}"/>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577" name="n_3aveValue【児童館】&#10;有形固定資産減価償却率">
          <a:extLst>
            <a:ext uri="{FF2B5EF4-FFF2-40B4-BE49-F238E27FC236}">
              <a16:creationId xmlns:a16="http://schemas.microsoft.com/office/drawing/2014/main" id="{ADAE832F-3262-43B2-9B1F-DD19C73C6E16}"/>
            </a:ext>
          </a:extLst>
        </xdr:cNvPr>
        <xdr:cNvSpPr txBox="1"/>
      </xdr:nvSpPr>
      <xdr:spPr>
        <a:xfrm>
          <a:off x="13500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578" name="n_4aveValue【児童館】&#10;有形固定資産減価償却率">
          <a:extLst>
            <a:ext uri="{FF2B5EF4-FFF2-40B4-BE49-F238E27FC236}">
              <a16:creationId xmlns:a16="http://schemas.microsoft.com/office/drawing/2014/main" id="{E85EA4BD-9635-4AFF-A366-7B67337861C6}"/>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35940</xdr:rowOff>
    </xdr:from>
    <xdr:ext cx="405111" cy="259045"/>
    <xdr:sp macro="" textlink="">
      <xdr:nvSpPr>
        <xdr:cNvPr id="579" name="n_1mainValue【児童館】&#10;有形固定資産減価償却率">
          <a:extLst>
            <a:ext uri="{FF2B5EF4-FFF2-40B4-BE49-F238E27FC236}">
              <a16:creationId xmlns:a16="http://schemas.microsoft.com/office/drawing/2014/main" id="{50FC298E-7B81-4756-9A63-6BF810BB17CC}"/>
            </a:ext>
          </a:extLst>
        </xdr:cNvPr>
        <xdr:cNvSpPr txBox="1"/>
      </xdr:nvSpPr>
      <xdr:spPr>
        <a:xfrm>
          <a:off x="152660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6548</xdr:rowOff>
    </xdr:from>
    <xdr:ext cx="405111" cy="259045"/>
    <xdr:sp macro="" textlink="">
      <xdr:nvSpPr>
        <xdr:cNvPr id="580" name="n_2mainValue【児童館】&#10;有形固定資産減価償却率">
          <a:extLst>
            <a:ext uri="{FF2B5EF4-FFF2-40B4-BE49-F238E27FC236}">
              <a16:creationId xmlns:a16="http://schemas.microsoft.com/office/drawing/2014/main" id="{E59E028B-AFF5-410C-9DEF-0EB94244DB6D}"/>
            </a:ext>
          </a:extLst>
        </xdr:cNvPr>
        <xdr:cNvSpPr txBox="1"/>
      </xdr:nvSpPr>
      <xdr:spPr>
        <a:xfrm>
          <a:off x="14389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153506</xdr:rowOff>
    </xdr:from>
    <xdr:ext cx="405111" cy="259045"/>
    <xdr:sp macro="" textlink="">
      <xdr:nvSpPr>
        <xdr:cNvPr id="581" name="n_3mainValue【児童館】&#10;有形固定資産減価償却率">
          <a:extLst>
            <a:ext uri="{FF2B5EF4-FFF2-40B4-BE49-F238E27FC236}">
              <a16:creationId xmlns:a16="http://schemas.microsoft.com/office/drawing/2014/main" id="{24A38CA0-E919-4709-BA2D-DD7844BDF342}"/>
            </a:ext>
          </a:extLst>
        </xdr:cNvPr>
        <xdr:cNvSpPr txBox="1"/>
      </xdr:nvSpPr>
      <xdr:spPr>
        <a:xfrm>
          <a:off x="13500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119215</xdr:rowOff>
    </xdr:from>
    <xdr:ext cx="405111" cy="259045"/>
    <xdr:sp macro="" textlink="">
      <xdr:nvSpPr>
        <xdr:cNvPr id="582" name="n_4mainValue【児童館】&#10;有形固定資産減価償却率">
          <a:extLst>
            <a:ext uri="{FF2B5EF4-FFF2-40B4-BE49-F238E27FC236}">
              <a16:creationId xmlns:a16="http://schemas.microsoft.com/office/drawing/2014/main" id="{5C642751-D0E4-4FFD-B4E5-05D6A123C43E}"/>
            </a:ext>
          </a:extLst>
        </xdr:cNvPr>
        <xdr:cNvSpPr txBox="1"/>
      </xdr:nvSpPr>
      <xdr:spPr>
        <a:xfrm>
          <a:off x="12611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A2E9509E-8C94-45E7-A369-CE4E395D57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D950D3F5-DCC4-4788-BD75-EBA54D83CD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21330AB-EF03-4C01-B969-41B1091D75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978163B1-F60B-4285-AC75-57B4C64F1C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CD330207-8063-4E91-A429-9BC4CD0C29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F06AD05-B0AD-4D17-A610-7DEDDB0460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6A315E73-5EAA-4AD2-B364-1B578076DE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C26354F0-3FE0-49EE-9095-2FD6FFEC8D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7F1FABF3-CF8D-4931-ADC8-E4E4BC77415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EF2C5F47-A599-457E-B312-B1D0EDA2A4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A94B6AD1-C8E7-4615-A902-69F6D75CDD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3E04ED1F-9E17-410F-870D-5D7D557FA8B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13CCCE60-91BB-4C19-982B-DC101F31DA4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ED0EECAD-08AE-44EC-86AC-21C6DF48BC9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4DF3EF31-2C62-4C6A-B8D3-E9C8D788AD6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F07307B5-2E52-4029-8017-EDB40928D6B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AE214B0A-6B66-471E-82D8-931293EF33F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29D7B5C6-B932-4F2C-BFD9-8800BAA251B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E933956D-EF07-4B84-A4CE-D5BB49BE7C0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71A18130-DCF5-452D-A762-765051DA52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45F9B511-CC89-4489-B8F8-300D5C9B9E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132C6E78-85BC-4CDC-913F-6E9C7CB09F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F31DC4F5-A391-4036-8201-F192643C5D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99C9DDB6-BDE4-4735-8F5D-9636F8665651}"/>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2D9118CB-731B-4894-AE7C-39D5184AA0C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E16D9FB5-9040-434A-893F-B6DADD4A1BB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9" name="【児童館】&#10;一人当たり面積最大値テキスト">
          <a:extLst>
            <a:ext uri="{FF2B5EF4-FFF2-40B4-BE49-F238E27FC236}">
              <a16:creationId xmlns:a16="http://schemas.microsoft.com/office/drawing/2014/main" id="{435DB5F2-F24D-48C8-A49B-8B73393114A7}"/>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10" name="直線コネクタ 609">
          <a:extLst>
            <a:ext uri="{FF2B5EF4-FFF2-40B4-BE49-F238E27FC236}">
              <a16:creationId xmlns:a16="http://schemas.microsoft.com/office/drawing/2014/main" id="{EABD1D83-61AB-461A-A01B-4B7AD0D074D7}"/>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1" name="【児童館】&#10;一人当たり面積平均値テキスト">
          <a:extLst>
            <a:ext uri="{FF2B5EF4-FFF2-40B4-BE49-F238E27FC236}">
              <a16:creationId xmlns:a16="http://schemas.microsoft.com/office/drawing/2014/main" id="{828685AB-182C-4C24-ABF1-054976889EE4}"/>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2" name="フローチャート: 判断 611">
          <a:extLst>
            <a:ext uri="{FF2B5EF4-FFF2-40B4-BE49-F238E27FC236}">
              <a16:creationId xmlns:a16="http://schemas.microsoft.com/office/drawing/2014/main" id="{73C55284-A79C-45E4-B91C-5C82108142A3}"/>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3" name="フローチャート: 判断 612">
          <a:extLst>
            <a:ext uri="{FF2B5EF4-FFF2-40B4-BE49-F238E27FC236}">
              <a16:creationId xmlns:a16="http://schemas.microsoft.com/office/drawing/2014/main" id="{9ADE1928-200A-4247-9F1D-9261C27153DE}"/>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4" name="フローチャート: 判断 613">
          <a:extLst>
            <a:ext uri="{FF2B5EF4-FFF2-40B4-BE49-F238E27FC236}">
              <a16:creationId xmlns:a16="http://schemas.microsoft.com/office/drawing/2014/main" id="{CF4620F1-5815-4476-B72D-08E29CE7407B}"/>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5" name="フローチャート: 判断 614">
          <a:extLst>
            <a:ext uri="{FF2B5EF4-FFF2-40B4-BE49-F238E27FC236}">
              <a16:creationId xmlns:a16="http://schemas.microsoft.com/office/drawing/2014/main" id="{874E349E-BB3B-4AC8-A03B-543802C83E47}"/>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6" name="フローチャート: 判断 615">
          <a:extLst>
            <a:ext uri="{FF2B5EF4-FFF2-40B4-BE49-F238E27FC236}">
              <a16:creationId xmlns:a16="http://schemas.microsoft.com/office/drawing/2014/main" id="{50F54743-46EC-4AF5-83BF-CB519FF30E4A}"/>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C29C4CE-F9B1-4CE6-8480-0F6722366A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5FA36C5-59A1-4B69-8947-5D48404958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4981C1E-BE38-4340-809E-A12A7CB062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EE00ABD9-7038-4ED9-BBEF-4B31A779806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E68DE2E-7A18-4966-B16F-3DB111179D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622" name="楕円 621">
          <a:extLst>
            <a:ext uri="{FF2B5EF4-FFF2-40B4-BE49-F238E27FC236}">
              <a16:creationId xmlns:a16="http://schemas.microsoft.com/office/drawing/2014/main" id="{A1D6AECB-BAB6-4A7D-AF2A-380140B3C12F}"/>
            </a:ext>
          </a:extLst>
        </xdr:cNvPr>
        <xdr:cNvSpPr/>
      </xdr:nvSpPr>
      <xdr:spPr>
        <a:xfrm>
          <a:off x="22110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623" name="【児童館】&#10;一人当たり面積該当値テキスト">
          <a:extLst>
            <a:ext uri="{FF2B5EF4-FFF2-40B4-BE49-F238E27FC236}">
              <a16:creationId xmlns:a16="http://schemas.microsoft.com/office/drawing/2014/main" id="{DFC4EBC1-D36B-4BBD-9123-8397AB6D5EC7}"/>
            </a:ext>
          </a:extLst>
        </xdr:cNvPr>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624" name="楕円 623">
          <a:extLst>
            <a:ext uri="{FF2B5EF4-FFF2-40B4-BE49-F238E27FC236}">
              <a16:creationId xmlns:a16="http://schemas.microsoft.com/office/drawing/2014/main" id="{D1C2CD9E-F585-481A-BA51-1ED968CBCB76}"/>
            </a:ext>
          </a:extLst>
        </xdr:cNvPr>
        <xdr:cNvSpPr/>
      </xdr:nvSpPr>
      <xdr:spPr>
        <a:xfrm>
          <a:off x="21272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88900</xdr:rowOff>
    </xdr:from>
    <xdr:to>
      <xdr:col>116</xdr:col>
      <xdr:colOff>63500</xdr:colOff>
      <xdr:row>84</xdr:row>
      <xdr:rowOff>88900</xdr:rowOff>
    </xdr:to>
    <xdr:cxnSp macro="">
      <xdr:nvCxnSpPr>
        <xdr:cNvPr id="625" name="直線コネクタ 624">
          <a:extLst>
            <a:ext uri="{FF2B5EF4-FFF2-40B4-BE49-F238E27FC236}">
              <a16:creationId xmlns:a16="http://schemas.microsoft.com/office/drawing/2014/main" id="{5005F39D-BFE7-471B-A2A2-BD8561032947}"/>
            </a:ext>
          </a:extLst>
        </xdr:cNvPr>
        <xdr:cNvCxnSpPr/>
      </xdr:nvCxnSpPr>
      <xdr:spPr>
        <a:xfrm>
          <a:off x="21323300" y="1449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626" name="楕円 625">
          <a:extLst>
            <a:ext uri="{FF2B5EF4-FFF2-40B4-BE49-F238E27FC236}">
              <a16:creationId xmlns:a16="http://schemas.microsoft.com/office/drawing/2014/main" id="{63007EFC-9B81-4B6E-B083-4C2AFF6EBC46}"/>
            </a:ext>
          </a:extLst>
        </xdr:cNvPr>
        <xdr:cNvSpPr/>
      </xdr:nvSpPr>
      <xdr:spPr>
        <a:xfrm>
          <a:off x="2038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627" name="直線コネクタ 626">
          <a:extLst>
            <a:ext uri="{FF2B5EF4-FFF2-40B4-BE49-F238E27FC236}">
              <a16:creationId xmlns:a16="http://schemas.microsoft.com/office/drawing/2014/main" id="{EE5EDC28-94C5-40D9-A1DC-5076D39C1AF0}"/>
            </a:ext>
          </a:extLst>
        </xdr:cNvPr>
        <xdr:cNvCxnSpPr/>
      </xdr:nvCxnSpPr>
      <xdr:spPr>
        <a:xfrm>
          <a:off x="20434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628" name="楕円 627">
          <a:extLst>
            <a:ext uri="{FF2B5EF4-FFF2-40B4-BE49-F238E27FC236}">
              <a16:creationId xmlns:a16="http://schemas.microsoft.com/office/drawing/2014/main" id="{F809373C-CB43-4AC8-8DE0-54A01E0F16A9}"/>
            </a:ext>
          </a:extLst>
        </xdr:cNvPr>
        <xdr:cNvSpPr/>
      </xdr:nvSpPr>
      <xdr:spPr>
        <a:xfrm>
          <a:off x="19494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88900</xdr:rowOff>
    </xdr:to>
    <xdr:cxnSp macro="">
      <xdr:nvCxnSpPr>
        <xdr:cNvPr id="629" name="直線コネクタ 628">
          <a:extLst>
            <a:ext uri="{FF2B5EF4-FFF2-40B4-BE49-F238E27FC236}">
              <a16:creationId xmlns:a16="http://schemas.microsoft.com/office/drawing/2014/main" id="{9E1C0D81-D897-432F-BD4C-7B7888F5344E}"/>
            </a:ext>
          </a:extLst>
        </xdr:cNvPr>
        <xdr:cNvCxnSpPr/>
      </xdr:nvCxnSpPr>
      <xdr:spPr>
        <a:xfrm>
          <a:off x="19545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38100</xdr:rowOff>
    </xdr:from>
    <xdr:to>
      <xdr:col>98</xdr:col>
      <xdr:colOff>38100</xdr:colOff>
      <xdr:row>84</xdr:row>
      <xdr:rowOff>139700</xdr:rowOff>
    </xdr:to>
    <xdr:sp macro="" textlink="">
      <xdr:nvSpPr>
        <xdr:cNvPr id="630" name="楕円 629">
          <a:extLst>
            <a:ext uri="{FF2B5EF4-FFF2-40B4-BE49-F238E27FC236}">
              <a16:creationId xmlns:a16="http://schemas.microsoft.com/office/drawing/2014/main" id="{30966E3E-6E04-4E01-BEDD-0E52A5BC83D1}"/>
            </a:ext>
          </a:extLst>
        </xdr:cNvPr>
        <xdr:cNvSpPr/>
      </xdr:nvSpPr>
      <xdr:spPr>
        <a:xfrm>
          <a:off x="18605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88900</xdr:rowOff>
    </xdr:from>
    <xdr:to>
      <xdr:col>102</xdr:col>
      <xdr:colOff>114300</xdr:colOff>
      <xdr:row>84</xdr:row>
      <xdr:rowOff>88900</xdr:rowOff>
    </xdr:to>
    <xdr:cxnSp macro="">
      <xdr:nvCxnSpPr>
        <xdr:cNvPr id="631" name="直線コネクタ 630">
          <a:extLst>
            <a:ext uri="{FF2B5EF4-FFF2-40B4-BE49-F238E27FC236}">
              <a16:creationId xmlns:a16="http://schemas.microsoft.com/office/drawing/2014/main" id="{FCD6F5BA-57AD-4A5D-A0D2-E2D976F62098}"/>
            </a:ext>
          </a:extLst>
        </xdr:cNvPr>
        <xdr:cNvCxnSpPr/>
      </xdr:nvCxnSpPr>
      <xdr:spPr>
        <a:xfrm>
          <a:off x="18656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2" name="n_1aveValue【児童館】&#10;一人当たり面積">
          <a:extLst>
            <a:ext uri="{FF2B5EF4-FFF2-40B4-BE49-F238E27FC236}">
              <a16:creationId xmlns:a16="http://schemas.microsoft.com/office/drawing/2014/main" id="{268F0D7F-4266-46C6-A7D8-B2C6842F1D6A}"/>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33" name="n_2aveValue【児童館】&#10;一人当たり面積">
          <a:extLst>
            <a:ext uri="{FF2B5EF4-FFF2-40B4-BE49-F238E27FC236}">
              <a16:creationId xmlns:a16="http://schemas.microsoft.com/office/drawing/2014/main" id="{2DC40F30-FB90-428C-AE90-FA472CF97BCD}"/>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34" name="n_3aveValue【児童館】&#10;一人当たり面積">
          <a:extLst>
            <a:ext uri="{FF2B5EF4-FFF2-40B4-BE49-F238E27FC236}">
              <a16:creationId xmlns:a16="http://schemas.microsoft.com/office/drawing/2014/main" id="{89B46526-5597-44F7-8203-6D33470EDD2F}"/>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35" name="n_4aveValue【児童館】&#10;一人当たり面積">
          <a:extLst>
            <a:ext uri="{FF2B5EF4-FFF2-40B4-BE49-F238E27FC236}">
              <a16:creationId xmlns:a16="http://schemas.microsoft.com/office/drawing/2014/main" id="{12D0C225-252E-4ADD-A953-DFD1E7C04D86}"/>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636" name="n_1mainValue【児童館】&#10;一人当たり面積">
          <a:extLst>
            <a:ext uri="{FF2B5EF4-FFF2-40B4-BE49-F238E27FC236}">
              <a16:creationId xmlns:a16="http://schemas.microsoft.com/office/drawing/2014/main" id="{F5E95780-9811-43AD-8F2F-6163796546E2}"/>
            </a:ext>
          </a:extLst>
        </xdr:cNvPr>
        <xdr:cNvSpPr txBox="1"/>
      </xdr:nvSpPr>
      <xdr:spPr>
        <a:xfrm>
          <a:off x="21075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637" name="n_2mainValue【児童館】&#10;一人当たり面積">
          <a:extLst>
            <a:ext uri="{FF2B5EF4-FFF2-40B4-BE49-F238E27FC236}">
              <a16:creationId xmlns:a16="http://schemas.microsoft.com/office/drawing/2014/main" id="{DA14A874-46B8-4883-8226-BC91A5215CE1}"/>
            </a:ext>
          </a:extLst>
        </xdr:cNvPr>
        <xdr:cNvSpPr txBox="1"/>
      </xdr:nvSpPr>
      <xdr:spPr>
        <a:xfrm>
          <a:off x="20199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638" name="n_3mainValue【児童館】&#10;一人当たり面積">
          <a:extLst>
            <a:ext uri="{FF2B5EF4-FFF2-40B4-BE49-F238E27FC236}">
              <a16:creationId xmlns:a16="http://schemas.microsoft.com/office/drawing/2014/main" id="{0D8F4F79-175D-4352-B98F-C5E9AF28559E}"/>
            </a:ext>
          </a:extLst>
        </xdr:cNvPr>
        <xdr:cNvSpPr txBox="1"/>
      </xdr:nvSpPr>
      <xdr:spPr>
        <a:xfrm>
          <a:off x="19310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130827</xdr:rowOff>
    </xdr:from>
    <xdr:ext cx="469744" cy="259045"/>
    <xdr:sp macro="" textlink="">
      <xdr:nvSpPr>
        <xdr:cNvPr id="639" name="n_4mainValue【児童館】&#10;一人当たり面積">
          <a:extLst>
            <a:ext uri="{FF2B5EF4-FFF2-40B4-BE49-F238E27FC236}">
              <a16:creationId xmlns:a16="http://schemas.microsoft.com/office/drawing/2014/main" id="{CE2029B9-D2FF-43C4-BD37-56BE74840C0B}"/>
            </a:ext>
          </a:extLst>
        </xdr:cNvPr>
        <xdr:cNvSpPr txBox="1"/>
      </xdr:nvSpPr>
      <xdr:spPr>
        <a:xfrm>
          <a:off x="18421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0A627E2-989C-4F46-8A25-F9934F7FD4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FC41BC84-ABA0-4E0E-8029-AA8B71D409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7D8462D2-5CF8-44EB-AA21-36B08CDF51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7AC956DD-BEBD-4322-9614-D83C96FAC05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A21C40B7-882B-45BA-B683-800D30DC16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4389E93A-ABB7-40F9-88E4-D2DCB9AE65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BD946CB-B98B-4B3F-BDE0-B33FF7AFF8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9FA1725B-E987-45F9-970D-8AD3C13616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B55F74C-107A-4777-BBD9-8BE580A129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427E5285-1F04-426D-8BD4-6CF470E437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E2607F3-D59C-4402-AEC9-097C3218D2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4B3E649B-C4B2-4869-9809-C4204FBBD06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A899C195-AA3C-4D8D-ACDF-47AE9B878C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E8E0F912-0106-4AB5-894E-499CFFF3D4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21EECE31-761C-45A6-9988-F0F8CE767E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D9153E6E-CEBE-46D4-A4C2-821D9ACBAC5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0E1CEC49-5C86-4630-83E1-89CEB21B18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969D41AF-5B7D-47EA-B83F-4381D656B5C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037AAE42-4AC8-408B-9EE9-AB8F4D40B3F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E8DFBCA7-8C59-46FB-A4E7-E6AD81703B7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527B699D-0937-4715-90E0-E790179C073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42884B34-4A78-44E1-97B1-DE073AE63F6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3AD17F96-41D4-400D-8937-21B1EEFAC3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DB60F4D3-FAEC-4306-A22C-CD92F89FF7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44353D18-06A4-4AA0-B6EF-532BD416BB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5" name="直線コネクタ 664">
          <a:extLst>
            <a:ext uri="{FF2B5EF4-FFF2-40B4-BE49-F238E27FC236}">
              <a16:creationId xmlns:a16="http://schemas.microsoft.com/office/drawing/2014/main" id="{22B4645F-0561-4480-AE1B-47B05817751B}"/>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6" name="【公民館】&#10;有形固定資産減価償却率最小値テキスト">
          <a:extLst>
            <a:ext uri="{FF2B5EF4-FFF2-40B4-BE49-F238E27FC236}">
              <a16:creationId xmlns:a16="http://schemas.microsoft.com/office/drawing/2014/main" id="{61B2D33D-C8C4-402B-A90A-ED549F3B8995}"/>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7" name="直線コネクタ 666">
          <a:extLst>
            <a:ext uri="{FF2B5EF4-FFF2-40B4-BE49-F238E27FC236}">
              <a16:creationId xmlns:a16="http://schemas.microsoft.com/office/drawing/2014/main" id="{61AA06F0-0153-47AF-852B-49FF4C0D06B9}"/>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8" name="【公民館】&#10;有形固定資産減価償却率最大値テキスト">
          <a:extLst>
            <a:ext uri="{FF2B5EF4-FFF2-40B4-BE49-F238E27FC236}">
              <a16:creationId xmlns:a16="http://schemas.microsoft.com/office/drawing/2014/main" id="{13A03A8D-BA1D-41E1-B5CA-E9DAC9C153BD}"/>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9" name="直線コネクタ 668">
          <a:extLst>
            <a:ext uri="{FF2B5EF4-FFF2-40B4-BE49-F238E27FC236}">
              <a16:creationId xmlns:a16="http://schemas.microsoft.com/office/drawing/2014/main" id="{0CFAC716-BD65-41C1-B6B3-F90AB5C9FA97}"/>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70" name="【公民館】&#10;有形固定資産減価償却率平均値テキスト">
          <a:extLst>
            <a:ext uri="{FF2B5EF4-FFF2-40B4-BE49-F238E27FC236}">
              <a16:creationId xmlns:a16="http://schemas.microsoft.com/office/drawing/2014/main" id="{D5FA8632-1BB3-4DDF-93D3-144BAC08496F}"/>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71" name="フローチャート: 判断 670">
          <a:extLst>
            <a:ext uri="{FF2B5EF4-FFF2-40B4-BE49-F238E27FC236}">
              <a16:creationId xmlns:a16="http://schemas.microsoft.com/office/drawing/2014/main" id="{E1517B9B-EF7A-48C0-AAB7-2AA360B51794}"/>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2" name="フローチャート: 判断 671">
          <a:extLst>
            <a:ext uri="{FF2B5EF4-FFF2-40B4-BE49-F238E27FC236}">
              <a16:creationId xmlns:a16="http://schemas.microsoft.com/office/drawing/2014/main" id="{012D6EA6-9290-4E1B-B0D8-3998102BFA78}"/>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3" name="フローチャート: 判断 672">
          <a:extLst>
            <a:ext uri="{FF2B5EF4-FFF2-40B4-BE49-F238E27FC236}">
              <a16:creationId xmlns:a16="http://schemas.microsoft.com/office/drawing/2014/main" id="{814968BA-6618-498C-B273-16AB4AA963CF}"/>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4" name="フローチャート: 判断 673">
          <a:extLst>
            <a:ext uri="{FF2B5EF4-FFF2-40B4-BE49-F238E27FC236}">
              <a16:creationId xmlns:a16="http://schemas.microsoft.com/office/drawing/2014/main" id="{33EDE444-B6A8-4A04-AB5C-916E2D4A0D11}"/>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5" name="フローチャート: 判断 674">
          <a:extLst>
            <a:ext uri="{FF2B5EF4-FFF2-40B4-BE49-F238E27FC236}">
              <a16:creationId xmlns:a16="http://schemas.microsoft.com/office/drawing/2014/main" id="{C995451E-179B-4CCE-BF4C-9CEDAB7787C4}"/>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E8D5F31-746D-4621-A5B7-4ED5D4607C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169D551-5C38-4BAD-BCE2-E1E534A7D0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588029F-1552-43A3-82F7-14F0B770EA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2565385-B7EE-4C50-BC25-CAF3618ADA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864C7F0-25D8-4368-917C-32481E3DB4F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111942</xdr:rowOff>
    </xdr:from>
    <xdr:to>
      <xdr:col>85</xdr:col>
      <xdr:colOff>177800</xdr:colOff>
      <xdr:row>104</xdr:row>
      <xdr:rowOff>42092</xdr:rowOff>
    </xdr:to>
    <xdr:sp macro="" textlink="">
      <xdr:nvSpPr>
        <xdr:cNvPr id="681" name="楕円 680">
          <a:extLst>
            <a:ext uri="{FF2B5EF4-FFF2-40B4-BE49-F238E27FC236}">
              <a16:creationId xmlns:a16="http://schemas.microsoft.com/office/drawing/2014/main" id="{DA7F7893-404B-4642-B4BD-6F2ACD969FEC}"/>
            </a:ext>
          </a:extLst>
        </xdr:cNvPr>
        <xdr:cNvSpPr/>
      </xdr:nvSpPr>
      <xdr:spPr>
        <a:xfrm>
          <a:off x="16268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134819</xdr:rowOff>
    </xdr:from>
    <xdr:ext cx="405111" cy="259045"/>
    <xdr:sp macro="" textlink="">
      <xdr:nvSpPr>
        <xdr:cNvPr id="682" name="【公民館】&#10;有形固定資産減価償却率該当値テキスト">
          <a:extLst>
            <a:ext uri="{FF2B5EF4-FFF2-40B4-BE49-F238E27FC236}">
              <a16:creationId xmlns:a16="http://schemas.microsoft.com/office/drawing/2014/main" id="{2E331D2A-BF5A-48CB-BEFA-3F8D458FF0FF}"/>
            </a:ext>
          </a:extLst>
        </xdr:cNvPr>
        <xdr:cNvSpPr txBox="1"/>
      </xdr:nvSpPr>
      <xdr:spPr>
        <a:xfrm>
          <a:off x="16357600" y="1762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683" name="楕円 682">
          <a:extLst>
            <a:ext uri="{FF2B5EF4-FFF2-40B4-BE49-F238E27FC236}">
              <a16:creationId xmlns:a16="http://schemas.microsoft.com/office/drawing/2014/main" id="{B99151A9-6A2F-4F5C-9171-D0DAA43784B6}"/>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162742</xdr:rowOff>
    </xdr:to>
    <xdr:cxnSp macro="">
      <xdr:nvCxnSpPr>
        <xdr:cNvPr id="684" name="直線コネクタ 683">
          <a:extLst>
            <a:ext uri="{FF2B5EF4-FFF2-40B4-BE49-F238E27FC236}">
              <a16:creationId xmlns:a16="http://schemas.microsoft.com/office/drawing/2014/main" id="{10965CA5-B986-4C38-B385-07ABFEBB9DCD}"/>
            </a:ext>
          </a:extLst>
        </xdr:cNvPr>
        <xdr:cNvCxnSpPr/>
      </xdr:nvCxnSpPr>
      <xdr:spPr>
        <a:xfrm>
          <a:off x="15481300" y="1778127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685" name="楕円 684">
          <a:extLst>
            <a:ext uri="{FF2B5EF4-FFF2-40B4-BE49-F238E27FC236}">
              <a16:creationId xmlns:a16="http://schemas.microsoft.com/office/drawing/2014/main" id="{9DE8015E-115D-4B0B-B976-FEB946ADB4F5}"/>
            </a:ext>
          </a:extLst>
        </xdr:cNvPr>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121920</xdr:rowOff>
    </xdr:to>
    <xdr:cxnSp macro="">
      <xdr:nvCxnSpPr>
        <xdr:cNvPr id="686" name="直線コネクタ 685">
          <a:extLst>
            <a:ext uri="{FF2B5EF4-FFF2-40B4-BE49-F238E27FC236}">
              <a16:creationId xmlns:a16="http://schemas.microsoft.com/office/drawing/2014/main" id="{B57AF6F8-AA3B-4D78-8A90-47528B184D9B}"/>
            </a:ext>
          </a:extLst>
        </xdr:cNvPr>
        <xdr:cNvCxnSpPr/>
      </xdr:nvCxnSpPr>
      <xdr:spPr>
        <a:xfrm>
          <a:off x="14592300" y="17740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157662</xdr:rowOff>
    </xdr:from>
    <xdr:to>
      <xdr:col>72</xdr:col>
      <xdr:colOff>38100</xdr:colOff>
      <xdr:row>103</xdr:row>
      <xdr:rowOff>87812</xdr:rowOff>
    </xdr:to>
    <xdr:sp macro="" textlink="">
      <xdr:nvSpPr>
        <xdr:cNvPr id="687" name="楕円 686">
          <a:extLst>
            <a:ext uri="{FF2B5EF4-FFF2-40B4-BE49-F238E27FC236}">
              <a16:creationId xmlns:a16="http://schemas.microsoft.com/office/drawing/2014/main" id="{410372CD-552F-4DFC-BE6B-E64BCE86AAD2}"/>
            </a:ext>
          </a:extLst>
        </xdr:cNvPr>
        <xdr:cNvSpPr/>
      </xdr:nvSpPr>
      <xdr:spPr>
        <a:xfrm>
          <a:off x="13652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37012</xdr:rowOff>
    </xdr:from>
    <xdr:to>
      <xdr:col>76</xdr:col>
      <xdr:colOff>114300</xdr:colOff>
      <xdr:row>103</xdr:row>
      <xdr:rowOff>81099</xdr:rowOff>
    </xdr:to>
    <xdr:cxnSp macro="">
      <xdr:nvCxnSpPr>
        <xdr:cNvPr id="688" name="直線コネクタ 687">
          <a:extLst>
            <a:ext uri="{FF2B5EF4-FFF2-40B4-BE49-F238E27FC236}">
              <a16:creationId xmlns:a16="http://schemas.microsoft.com/office/drawing/2014/main" id="{BD8532B4-A464-428B-8077-53105F558BC4}"/>
            </a:ext>
          </a:extLst>
        </xdr:cNvPr>
        <xdr:cNvCxnSpPr/>
      </xdr:nvCxnSpPr>
      <xdr:spPr>
        <a:xfrm>
          <a:off x="13703300" y="176963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115207</xdr:rowOff>
    </xdr:from>
    <xdr:to>
      <xdr:col>67</xdr:col>
      <xdr:colOff>101600</xdr:colOff>
      <xdr:row>103</xdr:row>
      <xdr:rowOff>45357</xdr:rowOff>
    </xdr:to>
    <xdr:sp macro="" textlink="">
      <xdr:nvSpPr>
        <xdr:cNvPr id="689" name="楕円 688">
          <a:extLst>
            <a:ext uri="{FF2B5EF4-FFF2-40B4-BE49-F238E27FC236}">
              <a16:creationId xmlns:a16="http://schemas.microsoft.com/office/drawing/2014/main" id="{903E8B18-DDFD-4C00-80D1-686C48755EE7}"/>
            </a:ext>
          </a:extLst>
        </xdr:cNvPr>
        <xdr:cNvSpPr/>
      </xdr:nvSpPr>
      <xdr:spPr>
        <a:xfrm>
          <a:off x="12763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166007</xdr:rowOff>
    </xdr:from>
    <xdr:to>
      <xdr:col>71</xdr:col>
      <xdr:colOff>177800</xdr:colOff>
      <xdr:row>103</xdr:row>
      <xdr:rowOff>37012</xdr:rowOff>
    </xdr:to>
    <xdr:cxnSp macro="">
      <xdr:nvCxnSpPr>
        <xdr:cNvPr id="690" name="直線コネクタ 689">
          <a:extLst>
            <a:ext uri="{FF2B5EF4-FFF2-40B4-BE49-F238E27FC236}">
              <a16:creationId xmlns:a16="http://schemas.microsoft.com/office/drawing/2014/main" id="{67A2CD83-00EE-40CA-92AE-152FF73EE1F5}"/>
            </a:ext>
          </a:extLst>
        </xdr:cNvPr>
        <xdr:cNvCxnSpPr/>
      </xdr:nvCxnSpPr>
      <xdr:spPr>
        <a:xfrm>
          <a:off x="12814300" y="176539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91" name="n_1aveValue【公民館】&#10;有形固定資産減価償却率">
          <a:extLst>
            <a:ext uri="{FF2B5EF4-FFF2-40B4-BE49-F238E27FC236}">
              <a16:creationId xmlns:a16="http://schemas.microsoft.com/office/drawing/2014/main" id="{6D85B5DA-9315-410A-9C7E-7CDE163EECD5}"/>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2" name="n_2aveValue【公民館】&#10;有形固定資産減価償却率">
          <a:extLst>
            <a:ext uri="{FF2B5EF4-FFF2-40B4-BE49-F238E27FC236}">
              <a16:creationId xmlns:a16="http://schemas.microsoft.com/office/drawing/2014/main" id="{D6498474-8746-43FA-942A-469255C47C74}"/>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693" name="n_3aveValue【公民館】&#10;有形固定資産減価償却率">
          <a:extLst>
            <a:ext uri="{FF2B5EF4-FFF2-40B4-BE49-F238E27FC236}">
              <a16:creationId xmlns:a16="http://schemas.microsoft.com/office/drawing/2014/main" id="{2630382B-B200-4824-AB0F-0739E4068B45}"/>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694" name="n_4aveValue【公民館】&#10;有形固定資産減価償却率">
          <a:extLst>
            <a:ext uri="{FF2B5EF4-FFF2-40B4-BE49-F238E27FC236}">
              <a16:creationId xmlns:a16="http://schemas.microsoft.com/office/drawing/2014/main" id="{337A087F-923F-4190-BEFA-462A17CBE220}"/>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695" name="n_1mainValue【公民館】&#10;有形固定資産減価償却率">
          <a:extLst>
            <a:ext uri="{FF2B5EF4-FFF2-40B4-BE49-F238E27FC236}">
              <a16:creationId xmlns:a16="http://schemas.microsoft.com/office/drawing/2014/main" id="{480D3DA9-8AEC-4591-A7D7-A056A482F19C}"/>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696" name="n_2mainValue【公民館】&#10;有形固定資産減価償却率">
          <a:extLst>
            <a:ext uri="{FF2B5EF4-FFF2-40B4-BE49-F238E27FC236}">
              <a16:creationId xmlns:a16="http://schemas.microsoft.com/office/drawing/2014/main" id="{16129B60-2F42-4D9F-A95C-2E3C99C0E1A1}"/>
            </a:ext>
          </a:extLst>
        </xdr:cNvPr>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104339</xdr:rowOff>
    </xdr:from>
    <xdr:ext cx="405111" cy="259045"/>
    <xdr:sp macro="" textlink="">
      <xdr:nvSpPr>
        <xdr:cNvPr id="697" name="n_3mainValue【公民館】&#10;有形固定資産減価償却率">
          <a:extLst>
            <a:ext uri="{FF2B5EF4-FFF2-40B4-BE49-F238E27FC236}">
              <a16:creationId xmlns:a16="http://schemas.microsoft.com/office/drawing/2014/main" id="{88CA2A9D-65EA-4E89-BB73-26898ECF5149}"/>
            </a:ext>
          </a:extLst>
        </xdr:cNvPr>
        <xdr:cNvSpPr txBox="1"/>
      </xdr:nvSpPr>
      <xdr:spPr>
        <a:xfrm>
          <a:off x="13500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61884</xdr:rowOff>
    </xdr:from>
    <xdr:ext cx="405111" cy="259045"/>
    <xdr:sp macro="" textlink="">
      <xdr:nvSpPr>
        <xdr:cNvPr id="698" name="n_4mainValue【公民館】&#10;有形固定資産減価償却率">
          <a:extLst>
            <a:ext uri="{FF2B5EF4-FFF2-40B4-BE49-F238E27FC236}">
              <a16:creationId xmlns:a16="http://schemas.microsoft.com/office/drawing/2014/main" id="{6DAC93CA-3F73-4C21-B3D7-CA161F6790A1}"/>
            </a:ext>
          </a:extLst>
        </xdr:cNvPr>
        <xdr:cNvSpPr txBox="1"/>
      </xdr:nvSpPr>
      <xdr:spPr>
        <a:xfrm>
          <a:off x="12611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CC70E5FE-DF5D-47FD-8277-86F10D35B6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406FB1F5-29B2-4E1B-9FA1-890A5C3BF2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D26365D6-A2A9-408D-95F9-E06CD9E7F5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EE04FDDD-323F-4079-A6CD-2CFCFBB4EC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A8E5805D-16EC-486C-953B-7A03DA325D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CEA70BC2-76D9-495B-9158-7A4854522C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26663D2D-A832-4332-BD6D-DAF703CC26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6FA1947C-6D0E-469E-8176-115ABCA620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8B2DDE2F-5317-4144-8EA6-593A6AB06D1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2C7597E-1A1B-4730-97EB-66BD616E4A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952D292-BD7C-437B-862B-FBB34F941AE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A2ACA252-1175-45A9-8536-C373143894A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A5D1C3E6-960D-401E-B678-07BBC3748D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26984D33-A1AD-4F8B-B95C-EDEA2D35CD1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76DB7726-4017-4B67-B27E-F7532E4CA7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2DCED65D-560F-4BA4-BDED-C0E4E8CE2C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3621AD13-AE26-46C1-827C-16B926BA5C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B959998A-1C21-46B5-BBBA-C529D42F774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7D6B8C44-9D00-4990-AEA6-629D7B87AC7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7C962AAF-2319-4E99-9C7C-B432B19C725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0F6504C1-B7CC-429B-8014-D54CBD5008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50E7E339-460D-4B94-BC0B-348B787E3A5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917D4C3-DE5D-4931-8FD3-1B52D2C297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AE322744-9978-49BB-9D13-32757AFE7A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0BC8AB2F-7220-40A9-94A3-609D5BC498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4" name="直線コネクタ 723">
          <a:extLst>
            <a:ext uri="{FF2B5EF4-FFF2-40B4-BE49-F238E27FC236}">
              <a16:creationId xmlns:a16="http://schemas.microsoft.com/office/drawing/2014/main" id="{8970435E-C5A0-4604-993E-0CCDEF2B4AD9}"/>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5" name="【公民館】&#10;一人当たり面積最小値テキスト">
          <a:extLst>
            <a:ext uri="{FF2B5EF4-FFF2-40B4-BE49-F238E27FC236}">
              <a16:creationId xmlns:a16="http://schemas.microsoft.com/office/drawing/2014/main" id="{73564ABA-9D92-4C59-A52E-3EF05789B45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6" name="直線コネクタ 725">
          <a:extLst>
            <a:ext uri="{FF2B5EF4-FFF2-40B4-BE49-F238E27FC236}">
              <a16:creationId xmlns:a16="http://schemas.microsoft.com/office/drawing/2014/main" id="{4FE4BFAA-0AA7-4D83-BE53-5195DAAE1505}"/>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7" name="【公民館】&#10;一人当たり面積最大値テキスト">
          <a:extLst>
            <a:ext uri="{FF2B5EF4-FFF2-40B4-BE49-F238E27FC236}">
              <a16:creationId xmlns:a16="http://schemas.microsoft.com/office/drawing/2014/main" id="{C5BE6251-DE1E-465C-9972-DC5F01BC1AA4}"/>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8" name="直線コネクタ 727">
          <a:extLst>
            <a:ext uri="{FF2B5EF4-FFF2-40B4-BE49-F238E27FC236}">
              <a16:creationId xmlns:a16="http://schemas.microsoft.com/office/drawing/2014/main" id="{E583551F-4231-4607-97A3-96C5BEBD277A}"/>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729" name="【公民館】&#10;一人当たり面積平均値テキスト">
          <a:extLst>
            <a:ext uri="{FF2B5EF4-FFF2-40B4-BE49-F238E27FC236}">
              <a16:creationId xmlns:a16="http://schemas.microsoft.com/office/drawing/2014/main" id="{4BB1C71E-95CA-41C6-8E1C-B1E35137B636}"/>
            </a:ext>
          </a:extLst>
        </xdr:cNvPr>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0" name="フローチャート: 判断 729">
          <a:extLst>
            <a:ext uri="{FF2B5EF4-FFF2-40B4-BE49-F238E27FC236}">
              <a16:creationId xmlns:a16="http://schemas.microsoft.com/office/drawing/2014/main" id="{667617EC-EE01-4641-9F05-D1460080E257}"/>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31" name="フローチャート: 判断 730">
          <a:extLst>
            <a:ext uri="{FF2B5EF4-FFF2-40B4-BE49-F238E27FC236}">
              <a16:creationId xmlns:a16="http://schemas.microsoft.com/office/drawing/2014/main" id="{BE4F2D5A-8823-4048-BE66-C2E22A62DB5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2" name="フローチャート: 判断 731">
          <a:extLst>
            <a:ext uri="{FF2B5EF4-FFF2-40B4-BE49-F238E27FC236}">
              <a16:creationId xmlns:a16="http://schemas.microsoft.com/office/drawing/2014/main" id="{74344827-F06C-48AB-B185-0686F75167D2}"/>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3" name="フローチャート: 判断 732">
          <a:extLst>
            <a:ext uri="{FF2B5EF4-FFF2-40B4-BE49-F238E27FC236}">
              <a16:creationId xmlns:a16="http://schemas.microsoft.com/office/drawing/2014/main" id="{3C43DAD8-8DBC-44E1-A3E0-63E196809116}"/>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4" name="フローチャート: 判断 733">
          <a:extLst>
            <a:ext uri="{FF2B5EF4-FFF2-40B4-BE49-F238E27FC236}">
              <a16:creationId xmlns:a16="http://schemas.microsoft.com/office/drawing/2014/main" id="{C339073A-969B-4370-94BC-BDC6E7B56DAE}"/>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94D8AA0-8CBB-4792-87E9-20407B94DF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90BE55C-ED97-4B0A-83A8-1B2D4E657C5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4B45AAE-D9BD-4C81-B330-638599263A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85CD0F7-8A86-4A81-A384-47CC126B3F9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348E98C-187C-4289-90E0-BED4568B73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40" name="楕円 739">
          <a:extLst>
            <a:ext uri="{FF2B5EF4-FFF2-40B4-BE49-F238E27FC236}">
              <a16:creationId xmlns:a16="http://schemas.microsoft.com/office/drawing/2014/main" id="{3E0AA6DD-3C34-42D0-A028-25EBAD2B527A}"/>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741" name="【公民館】&#10;一人当たり面積該当値テキスト">
          <a:extLst>
            <a:ext uri="{FF2B5EF4-FFF2-40B4-BE49-F238E27FC236}">
              <a16:creationId xmlns:a16="http://schemas.microsoft.com/office/drawing/2014/main" id="{816CF33F-BF9B-40DD-9A12-8CD053C15867}"/>
            </a:ext>
          </a:extLst>
        </xdr:cNvPr>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42" name="楕円 741">
          <a:extLst>
            <a:ext uri="{FF2B5EF4-FFF2-40B4-BE49-F238E27FC236}">
              <a16:creationId xmlns:a16="http://schemas.microsoft.com/office/drawing/2014/main" id="{A9F03CD4-1196-4406-8159-E9EC716A2AF8}"/>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68036</xdr:rowOff>
    </xdr:to>
    <xdr:cxnSp macro="">
      <xdr:nvCxnSpPr>
        <xdr:cNvPr id="743" name="直線コネクタ 742">
          <a:extLst>
            <a:ext uri="{FF2B5EF4-FFF2-40B4-BE49-F238E27FC236}">
              <a16:creationId xmlns:a16="http://schemas.microsoft.com/office/drawing/2014/main" id="{6CF59421-A892-4C9F-9C92-3D74F1DFE616}"/>
            </a:ext>
          </a:extLst>
        </xdr:cNvPr>
        <xdr:cNvCxnSpPr/>
      </xdr:nvCxnSpPr>
      <xdr:spPr>
        <a:xfrm>
          <a:off x="21323300" y="1841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744" name="楕円 743">
          <a:extLst>
            <a:ext uri="{FF2B5EF4-FFF2-40B4-BE49-F238E27FC236}">
              <a16:creationId xmlns:a16="http://schemas.microsoft.com/office/drawing/2014/main" id="{C982D0A9-F2D3-47C7-8303-91C7945A5AD8}"/>
            </a:ext>
          </a:extLst>
        </xdr:cNvPr>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71301</xdr:rowOff>
    </xdr:to>
    <xdr:cxnSp macro="">
      <xdr:nvCxnSpPr>
        <xdr:cNvPr id="745" name="直線コネクタ 744">
          <a:extLst>
            <a:ext uri="{FF2B5EF4-FFF2-40B4-BE49-F238E27FC236}">
              <a16:creationId xmlns:a16="http://schemas.microsoft.com/office/drawing/2014/main" id="{88BDC98C-9F1B-4F20-ACFF-46ABAD5B31D4}"/>
            </a:ext>
          </a:extLst>
        </xdr:cNvPr>
        <xdr:cNvCxnSpPr/>
      </xdr:nvCxnSpPr>
      <xdr:spPr>
        <a:xfrm flipV="1">
          <a:off x="20434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746" name="楕円 745">
          <a:extLst>
            <a:ext uri="{FF2B5EF4-FFF2-40B4-BE49-F238E27FC236}">
              <a16:creationId xmlns:a16="http://schemas.microsoft.com/office/drawing/2014/main" id="{0B895584-E945-40F5-85A6-FD1BF17A5965}"/>
            </a:ext>
          </a:extLst>
        </xdr:cNvPr>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71301</xdr:rowOff>
    </xdr:to>
    <xdr:cxnSp macro="">
      <xdr:nvCxnSpPr>
        <xdr:cNvPr id="747" name="直線コネクタ 746">
          <a:extLst>
            <a:ext uri="{FF2B5EF4-FFF2-40B4-BE49-F238E27FC236}">
              <a16:creationId xmlns:a16="http://schemas.microsoft.com/office/drawing/2014/main" id="{508ADB7C-E021-4952-A49D-B3031B6C31B9}"/>
            </a:ext>
          </a:extLst>
        </xdr:cNvPr>
        <xdr:cNvCxnSpPr/>
      </xdr:nvCxnSpPr>
      <xdr:spPr>
        <a:xfrm>
          <a:off x="19545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748" name="楕円 747">
          <a:extLst>
            <a:ext uri="{FF2B5EF4-FFF2-40B4-BE49-F238E27FC236}">
              <a16:creationId xmlns:a16="http://schemas.microsoft.com/office/drawing/2014/main" id="{33146BE7-22C5-4294-8A23-26D6CCB694FA}"/>
            </a:ext>
          </a:extLst>
        </xdr:cNvPr>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71301</xdr:rowOff>
    </xdr:to>
    <xdr:cxnSp macro="">
      <xdr:nvCxnSpPr>
        <xdr:cNvPr id="749" name="直線コネクタ 748">
          <a:extLst>
            <a:ext uri="{FF2B5EF4-FFF2-40B4-BE49-F238E27FC236}">
              <a16:creationId xmlns:a16="http://schemas.microsoft.com/office/drawing/2014/main" id="{F160D024-E8CF-4999-BFA4-1A30025C9699}"/>
            </a:ext>
          </a:extLst>
        </xdr:cNvPr>
        <xdr:cNvCxnSpPr/>
      </xdr:nvCxnSpPr>
      <xdr:spPr>
        <a:xfrm>
          <a:off x="18656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50" name="n_1aveValue【公民館】&#10;一人当たり面積">
          <a:extLst>
            <a:ext uri="{FF2B5EF4-FFF2-40B4-BE49-F238E27FC236}">
              <a16:creationId xmlns:a16="http://schemas.microsoft.com/office/drawing/2014/main" id="{8744458E-1C12-4119-8881-DE98CDBD766B}"/>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751" name="n_2aveValue【公民館】&#10;一人当たり面積">
          <a:extLst>
            <a:ext uri="{FF2B5EF4-FFF2-40B4-BE49-F238E27FC236}">
              <a16:creationId xmlns:a16="http://schemas.microsoft.com/office/drawing/2014/main" id="{81856371-BD28-4BB2-B2B0-BFE874B7FA5C}"/>
            </a:ext>
          </a:extLst>
        </xdr:cNvPr>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2" name="n_3aveValue【公民館】&#10;一人当たり面積">
          <a:extLst>
            <a:ext uri="{FF2B5EF4-FFF2-40B4-BE49-F238E27FC236}">
              <a16:creationId xmlns:a16="http://schemas.microsoft.com/office/drawing/2014/main" id="{321F7A51-5FEA-49C0-BEE1-B0B26F229A4A}"/>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3" name="n_4aveValue【公民館】&#10;一人当たり面積">
          <a:extLst>
            <a:ext uri="{FF2B5EF4-FFF2-40B4-BE49-F238E27FC236}">
              <a16:creationId xmlns:a16="http://schemas.microsoft.com/office/drawing/2014/main" id="{52E9E734-57DD-4114-B664-584B1373827D}"/>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54" name="n_1mainValue【公民館】&#10;一人当たり面積">
          <a:extLst>
            <a:ext uri="{FF2B5EF4-FFF2-40B4-BE49-F238E27FC236}">
              <a16:creationId xmlns:a16="http://schemas.microsoft.com/office/drawing/2014/main" id="{0C4DE85C-DF47-4DC6-8095-C6EE8871D70E}"/>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755" name="n_2mainValue【公民館】&#10;一人当たり面積">
          <a:extLst>
            <a:ext uri="{FF2B5EF4-FFF2-40B4-BE49-F238E27FC236}">
              <a16:creationId xmlns:a16="http://schemas.microsoft.com/office/drawing/2014/main" id="{F2688648-5756-4CB1-AFAC-730A2A1CE7C3}"/>
            </a:ext>
          </a:extLst>
        </xdr:cNvPr>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756" name="n_3mainValue【公民館】&#10;一人当たり面積">
          <a:extLst>
            <a:ext uri="{FF2B5EF4-FFF2-40B4-BE49-F238E27FC236}">
              <a16:creationId xmlns:a16="http://schemas.microsoft.com/office/drawing/2014/main" id="{AF68F50C-B246-49AD-8267-A300CF911B64}"/>
            </a:ext>
          </a:extLst>
        </xdr:cNvPr>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757" name="n_4mainValue【公民館】&#10;一人当たり面積">
          <a:extLst>
            <a:ext uri="{FF2B5EF4-FFF2-40B4-BE49-F238E27FC236}">
              <a16:creationId xmlns:a16="http://schemas.microsoft.com/office/drawing/2014/main" id="{0D5CBEF8-8DB6-42BB-B2E5-0D7028F1B7F2}"/>
            </a:ext>
          </a:extLst>
        </xdr:cNvPr>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E0FBBAF0-6557-41BF-A995-DCD1116E24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4F65429A-5A40-4FF5-9DAD-A8E842588F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8E17EC87-9CB3-405F-9323-9A5CA80605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類似団体と比較して特に有形固定資産減価償却率が高くなっている施設は、学校施設、児童館であり、特に低くなっている施設は、認定こども園・幼稚園・保育所、公民館である。</a:t>
          </a:r>
          <a:endParaRPr lang="ja-JP" altLang="ja-JP" sz="1400">
            <a:effectLst/>
          </a:endParaRPr>
        </a:p>
        <a:p>
          <a:r>
            <a:rPr kumimoji="1" lang="ja-JP" altLang="ja-JP" sz="1100">
              <a:solidFill>
                <a:schemeClr val="dk1"/>
              </a:solidFill>
              <a:effectLst/>
              <a:latin typeface="+mn-lt"/>
              <a:ea typeface="+mn-ea"/>
              <a:cs typeface="+mn-cs"/>
            </a:rPr>
            <a:t>学校施設については、昭和４０年代に多くの小中学校が建設されているため、有形固定資産減価償却率が高くなっている。ただし、耐震改修が必要な小中学校についてはすべて耐震改修を完了しているため、使用する上での問題はない。</a:t>
          </a:r>
          <a:endParaRPr lang="ja-JP" altLang="ja-JP" sz="1400">
            <a:effectLst/>
          </a:endParaRPr>
        </a:p>
        <a:p>
          <a:r>
            <a:rPr kumimoji="1" lang="ja-JP" altLang="ja-JP" sz="1100">
              <a:solidFill>
                <a:schemeClr val="dk1"/>
              </a:solidFill>
              <a:effectLst/>
              <a:latin typeface="+mn-lt"/>
              <a:ea typeface="+mn-ea"/>
              <a:cs typeface="+mn-cs"/>
            </a:rPr>
            <a:t>児童館については、３館が築３０年以上経過しており、有形固定資産減価償却率が高くなっている。児童数の減少や学校の統廃合に合わせた適切な規模の確保を進める予定である。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今後は公共施設等総合管理計画及び個別施設計画に基づき適切な維持管理に取り組んでいく必要がある。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及び公民館については、平成２７年度に第３保育所の建て替えと中央公民館の建設を行い、平成３０年度に老朽化していた第１保育所を除却したため、有形固定資産減価償却率が低くなっている。認定こども園・幼稚園・保育所については、これらの事業により、一人当たり面積についても減少しており、今後の維持管理費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E32BD6-E532-45F0-9A53-ABEC55F12F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09C256-16CF-4BA0-82A1-EE43D44E13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CB565C-F9C8-4A0B-9A36-821EFCA27C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52AAE4-B6FF-40B6-92B5-3F42227582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5BAB2A-C3A4-4460-8488-910B1B295A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5CC1E9-713F-480A-A4B7-99569E23B8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81F9E7-6DDE-449F-A3D6-DA32085614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E49D15-6B0A-4492-8DEF-DABF257400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F4DF7C-6F26-4E7F-AC18-7585CC6CFF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20F6A3-68B3-4C32-BB20-ACF05031A8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2D2D03-9DE2-4C3C-BF43-D5369CAA67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5094F3-B43A-4EA6-A172-3BC487A448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4D22DE-854D-49DE-844E-229CE7FA97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128464-C5A5-4F23-B036-8873D9A63C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199EBA-355A-4205-8D69-E74567F73B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34B36D6-F62E-41FC-BD8B-69BE00D477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1175B1-65BE-4789-BBA1-764C484286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A05D86-F561-462B-9034-C0972BC32D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053FE9-ADF4-4226-A719-05265AAE8F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D59AE7-69A2-4EFE-9FC6-ED006E9E9F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A02CBA-7AFB-4130-9AE1-0973BA8C43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CA93B9-9503-4F94-A3A7-D325DF1679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CB93D3-BF87-4CEA-9BC1-31E1A0AB0B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F08904-93EF-4B2C-88D7-1BA5E5E8DC8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B55DEC-EED5-4209-AA4C-DABF4819AA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56705C-79E0-433A-B780-F09D3FE408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C3E4F2-0AF4-4431-934A-A830FBDFF5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3A95CF-D3CA-4A58-AD2D-A7B0558FED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6B6A8E-8B84-4E6B-BF1B-E92CFF5BF4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E7349E-364A-4008-B00B-F3219FD412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339E40-7058-4587-8B5B-67571EF5EA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70E800-1C1F-48E7-96B8-1FBDB0A76E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9798CA-AC0C-4460-B69A-26069D3347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575723-7339-4DB6-B74E-5D38C939D5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68B44F-8B52-48B7-A7CD-01B8C3A47A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57C185-4142-415B-8E7F-3A08866EE4B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7AC7A5-285D-456A-B447-410F38DA33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435740-CE80-43DC-A9F5-E7E49551D2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9888D2-3C5C-490F-89C5-396B6616D8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AFEB00-0CCC-43D5-A1DE-5416E37F14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B7BF88-9DC5-4DA6-8FCE-B7ED8EFD80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C5D1A5-FFB9-4304-B1A0-51339767B94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233587-8B2F-4A51-89AF-3A4415FEC4F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B67CB25-B499-40E3-85C9-18379C5EFF3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172A6D7-63DB-4528-B62A-1E09E8542D6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8F2CFA6-46EA-4DBB-B84C-EE84AAD792C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4CF913-392B-4E73-9B19-205ECE91950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CD7F3BC-3AEA-4849-882B-C09A7CBF76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B8F1EEC-519A-4A3B-A4BF-6B15C1E159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9E74A6-53A3-4D3C-9798-AFDB3FE5C92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214FC3F-5465-4D9C-A3BD-FA711150404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106171C-B3C2-4DEF-83B8-C5CF72166C9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AE9B76-9C3B-44B5-A327-77C2C807839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FD971D-CB7C-4D3B-9740-8FA6C6CD1C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503370-4A53-44A5-9351-6BB20EF3FC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EF08EE5-4742-4A01-9AAB-62467833A0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B2E874B9-69D3-4B31-80ED-230DF2660F32}"/>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F040857-95DE-45CD-BEFD-335F244AD057}"/>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C6C48DB0-56C8-47B6-9CA1-BB8FFA30BB71}"/>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708E26F4-0B5B-4693-A701-C62A0AB3843B}"/>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EF2CA854-F20C-4E26-8923-8237C3D22EE9}"/>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3B005E76-3164-4AA7-AD4D-D7F594D83BD5}"/>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145E333A-149C-40F9-B5CD-2F5C6F9E1EFE}"/>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B28952BC-24E9-4AF0-9174-0D9E588AF757}"/>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15252407-7047-4891-82E1-98E7F5846F7E}"/>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A0655DFA-74C5-47E7-A7C0-F0BD7EB0C8DC}"/>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F164ED42-2337-4EE8-B142-BBD51A76E664}"/>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FD673B-3CB3-45EB-AA31-3230FAA969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0F8ACC-AD40-42C4-9894-12248A1D67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EAB502-4D78-4632-BF24-1D0215BAEA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6933E1-8FDE-48D2-B1DD-622F0E780D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B0EEE2E-B946-4CA3-A57F-3C77D9C356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134801</xdr:rowOff>
    </xdr:from>
    <xdr:to>
      <xdr:col>24</xdr:col>
      <xdr:colOff>114300</xdr:colOff>
      <xdr:row>39</xdr:row>
      <xdr:rowOff>64951</xdr:rowOff>
    </xdr:to>
    <xdr:sp macro="" textlink="">
      <xdr:nvSpPr>
        <xdr:cNvPr id="74" name="楕円 73">
          <a:extLst>
            <a:ext uri="{FF2B5EF4-FFF2-40B4-BE49-F238E27FC236}">
              <a16:creationId xmlns:a16="http://schemas.microsoft.com/office/drawing/2014/main" id="{E318F798-067F-4128-B541-5AC0A61747D9}"/>
            </a:ext>
          </a:extLst>
        </xdr:cNvPr>
        <xdr:cNvSpPr/>
      </xdr:nvSpPr>
      <xdr:spPr>
        <a:xfrm>
          <a:off x="45847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113228</xdr:rowOff>
    </xdr:from>
    <xdr:ext cx="405111" cy="259045"/>
    <xdr:sp macro="" textlink="">
      <xdr:nvSpPr>
        <xdr:cNvPr id="75" name="【図書館】&#10;有形固定資産減価償却率該当値テキスト">
          <a:extLst>
            <a:ext uri="{FF2B5EF4-FFF2-40B4-BE49-F238E27FC236}">
              <a16:creationId xmlns:a16="http://schemas.microsoft.com/office/drawing/2014/main" id="{F143BC30-AF0E-4857-85CE-81E3D55C3F6C}"/>
            </a:ext>
          </a:extLst>
        </xdr:cNvPr>
        <xdr:cNvSpPr txBox="1"/>
      </xdr:nvSpPr>
      <xdr:spPr>
        <a:xfrm>
          <a:off x="4673600"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a:extLst>
            <a:ext uri="{FF2B5EF4-FFF2-40B4-BE49-F238E27FC236}">
              <a16:creationId xmlns:a16="http://schemas.microsoft.com/office/drawing/2014/main" id="{1D6830AC-4B99-4100-A3B1-F1903F8DBEF3}"/>
            </a:ext>
          </a:extLst>
        </xdr:cNvPr>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39</xdr:row>
      <xdr:rowOff>14151</xdr:rowOff>
    </xdr:to>
    <xdr:cxnSp macro="">
      <xdr:nvCxnSpPr>
        <xdr:cNvPr id="77" name="直線コネクタ 76">
          <a:extLst>
            <a:ext uri="{FF2B5EF4-FFF2-40B4-BE49-F238E27FC236}">
              <a16:creationId xmlns:a16="http://schemas.microsoft.com/office/drawing/2014/main" id="{6D182B51-9BBE-4D54-BEBA-24C3ECCBDE45}"/>
            </a:ext>
          </a:extLst>
        </xdr:cNvPr>
        <xdr:cNvCxnSpPr/>
      </xdr:nvCxnSpPr>
      <xdr:spPr>
        <a:xfrm>
          <a:off x="3797300" y="66664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a:extLst>
            <a:ext uri="{FF2B5EF4-FFF2-40B4-BE49-F238E27FC236}">
              <a16:creationId xmlns:a16="http://schemas.microsoft.com/office/drawing/2014/main" id="{D5E65E37-A53C-41FE-B736-11EB9137C183}"/>
            </a:ext>
          </a:extLst>
        </xdr:cNvPr>
        <xdr:cNvSpPr/>
      </xdr:nvSpPr>
      <xdr:spPr>
        <a:xfrm>
          <a:off x="2857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151312</xdr:rowOff>
    </xdr:to>
    <xdr:cxnSp macro="">
      <xdr:nvCxnSpPr>
        <xdr:cNvPr id="79" name="直線コネクタ 78">
          <a:extLst>
            <a:ext uri="{FF2B5EF4-FFF2-40B4-BE49-F238E27FC236}">
              <a16:creationId xmlns:a16="http://schemas.microsoft.com/office/drawing/2014/main" id="{C1F6DCED-374D-4954-9E24-0F940FF64E53}"/>
            </a:ext>
          </a:extLst>
        </xdr:cNvPr>
        <xdr:cNvCxnSpPr/>
      </xdr:nvCxnSpPr>
      <xdr:spPr>
        <a:xfrm>
          <a:off x="2908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33565</xdr:rowOff>
    </xdr:from>
    <xdr:to>
      <xdr:col>10</xdr:col>
      <xdr:colOff>165100</xdr:colOff>
      <xdr:row>38</xdr:row>
      <xdr:rowOff>135165</xdr:rowOff>
    </xdr:to>
    <xdr:sp macro="" textlink="">
      <xdr:nvSpPr>
        <xdr:cNvPr id="80" name="楕円 79">
          <a:extLst>
            <a:ext uri="{FF2B5EF4-FFF2-40B4-BE49-F238E27FC236}">
              <a16:creationId xmlns:a16="http://schemas.microsoft.com/office/drawing/2014/main" id="{E99D8150-3710-43B2-933F-0D620732975F}"/>
            </a:ext>
          </a:extLst>
        </xdr:cNvPr>
        <xdr:cNvSpPr/>
      </xdr:nvSpPr>
      <xdr:spPr>
        <a:xfrm>
          <a:off x="1968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84365</xdr:rowOff>
    </xdr:from>
    <xdr:to>
      <xdr:col>15</xdr:col>
      <xdr:colOff>50800</xdr:colOff>
      <xdr:row>38</xdr:row>
      <xdr:rowOff>118654</xdr:rowOff>
    </xdr:to>
    <xdr:cxnSp macro="">
      <xdr:nvCxnSpPr>
        <xdr:cNvPr id="81" name="直線コネクタ 80">
          <a:extLst>
            <a:ext uri="{FF2B5EF4-FFF2-40B4-BE49-F238E27FC236}">
              <a16:creationId xmlns:a16="http://schemas.microsoft.com/office/drawing/2014/main" id="{6AAF1096-ED4C-4ABD-BFE5-A1E5E1889604}"/>
            </a:ext>
          </a:extLst>
        </xdr:cNvPr>
        <xdr:cNvCxnSpPr/>
      </xdr:nvCxnSpPr>
      <xdr:spPr>
        <a:xfrm>
          <a:off x="2019300" y="659946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170724</xdr:rowOff>
    </xdr:from>
    <xdr:to>
      <xdr:col>6</xdr:col>
      <xdr:colOff>38100</xdr:colOff>
      <xdr:row>38</xdr:row>
      <xdr:rowOff>100874</xdr:rowOff>
    </xdr:to>
    <xdr:sp macro="" textlink="">
      <xdr:nvSpPr>
        <xdr:cNvPr id="82" name="楕円 81">
          <a:extLst>
            <a:ext uri="{FF2B5EF4-FFF2-40B4-BE49-F238E27FC236}">
              <a16:creationId xmlns:a16="http://schemas.microsoft.com/office/drawing/2014/main" id="{BB5D2635-D881-49CE-91AC-D18269FB87FA}"/>
            </a:ext>
          </a:extLst>
        </xdr:cNvPr>
        <xdr:cNvSpPr/>
      </xdr:nvSpPr>
      <xdr:spPr>
        <a:xfrm>
          <a:off x="1079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50074</xdr:rowOff>
    </xdr:from>
    <xdr:to>
      <xdr:col>10</xdr:col>
      <xdr:colOff>114300</xdr:colOff>
      <xdr:row>38</xdr:row>
      <xdr:rowOff>84365</xdr:rowOff>
    </xdr:to>
    <xdr:cxnSp macro="">
      <xdr:nvCxnSpPr>
        <xdr:cNvPr id="83" name="直線コネクタ 82">
          <a:extLst>
            <a:ext uri="{FF2B5EF4-FFF2-40B4-BE49-F238E27FC236}">
              <a16:creationId xmlns:a16="http://schemas.microsoft.com/office/drawing/2014/main" id="{367A45EC-0D13-4A3D-ADC5-DC109AAA1DBF}"/>
            </a:ext>
          </a:extLst>
        </xdr:cNvPr>
        <xdr:cNvCxnSpPr/>
      </xdr:nvCxnSpPr>
      <xdr:spPr>
        <a:xfrm>
          <a:off x="1130300" y="65651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66B3AD03-5A99-4A62-8AC8-A46A515EB3A8}"/>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B544A9C2-C5B7-42E9-9DFB-1BF45DFD7E3C}"/>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D7455FB6-78CC-492C-90A8-3E765B7AA318}"/>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0852FE72-AA2E-4276-9E03-69F76E327326}"/>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id="{23F25AA5-8EAB-45CE-B032-25A96FB4A08B}"/>
            </a:ext>
          </a:extLst>
        </xdr:cNvPr>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9" name="n_2mainValue【図書館】&#10;有形固定資産減価償却率">
          <a:extLst>
            <a:ext uri="{FF2B5EF4-FFF2-40B4-BE49-F238E27FC236}">
              <a16:creationId xmlns:a16="http://schemas.microsoft.com/office/drawing/2014/main" id="{58C9F80B-3CD5-4A40-A772-AF1C02333164}"/>
            </a:ext>
          </a:extLst>
        </xdr:cNvPr>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126292</xdr:rowOff>
    </xdr:from>
    <xdr:ext cx="405111" cy="259045"/>
    <xdr:sp macro="" textlink="">
      <xdr:nvSpPr>
        <xdr:cNvPr id="90" name="n_3mainValue【図書館】&#10;有形固定資産減価償却率">
          <a:extLst>
            <a:ext uri="{FF2B5EF4-FFF2-40B4-BE49-F238E27FC236}">
              <a16:creationId xmlns:a16="http://schemas.microsoft.com/office/drawing/2014/main" id="{5919D157-BD2C-4CD4-9D8C-23BB74221431}"/>
            </a:ext>
          </a:extLst>
        </xdr:cNvPr>
        <xdr:cNvSpPr txBox="1"/>
      </xdr:nvSpPr>
      <xdr:spPr>
        <a:xfrm>
          <a:off x="1816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92001</xdr:rowOff>
    </xdr:from>
    <xdr:ext cx="405111" cy="259045"/>
    <xdr:sp macro="" textlink="">
      <xdr:nvSpPr>
        <xdr:cNvPr id="91" name="n_4mainValue【図書館】&#10;有形固定資産減価償却率">
          <a:extLst>
            <a:ext uri="{FF2B5EF4-FFF2-40B4-BE49-F238E27FC236}">
              <a16:creationId xmlns:a16="http://schemas.microsoft.com/office/drawing/2014/main" id="{E5991713-7A82-44A7-B3E2-2C51A7E560EA}"/>
            </a:ext>
          </a:extLst>
        </xdr:cNvPr>
        <xdr:cNvSpPr txBox="1"/>
      </xdr:nvSpPr>
      <xdr:spPr>
        <a:xfrm>
          <a:off x="927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F049C22-D572-425C-86F6-1150A92B18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6F0477F-E49E-41D1-AABC-6D2107E597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25B5AEE-42CB-4127-8EA8-97594F7844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1E29ED-0023-46D7-9974-0DAF43632E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15E8AD7-EE60-4B55-9126-5EEB46FD08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F91FD8-4AC7-4168-A4B1-2232218802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974B1C8-87D8-4502-94B4-21EC4652512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21DEA4-18F7-4865-922E-2AD7B9A6F8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3F12219-E4FA-49C3-B3AC-71C242ECEDB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18E2972-FF52-4117-A37E-2B31FFDB58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8F4A107-361B-44FE-88CE-B6719C1EFFE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9FBF8FC-DD3F-42B2-9FBB-0FD0DFB993F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73E628C-6E09-41D6-AEB3-DE3A267D152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8369642-5E66-4720-9AA6-804BE9B1F0C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D3EF058-46CC-4B26-A1FB-424CA7B8534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BDA56D2-037A-472A-940D-503D982A57A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CAFAF50-625E-4357-86E7-F0E36562557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E223337-13A6-41CC-8834-88F6FBFDE03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41A7353-C0D0-4BEC-8194-B99B239706F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57DB13F-D575-47A6-863C-206F0597EB5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130429-0207-4051-9202-1D383B0EEB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5E6C4A6-578E-41CF-82B3-90ABAA66EA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3B03CAD-771F-4363-A09C-3287E15B34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80F4C16A-F467-461D-9A22-D8E2BAE374D9}"/>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66D1043-F80C-4E0D-B136-798E9310B5D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5C42AAE7-0D41-4646-977F-60716ED5E61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5421BF0A-4594-42EB-8443-679B851FFE36}"/>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19664A8E-CDDF-4677-9CC9-152F8E695DCE}"/>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35795411-0EB1-40E6-BA53-D9B6091C07E9}"/>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4B85E998-9FAA-4CDC-8456-6FA29BFF177F}"/>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851E42AF-539F-4949-AA4C-3E095CCB1716}"/>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7A4CF4E6-A59A-4EDB-8123-48B7898ECA1E}"/>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F9BBFDA0-DB74-4DD1-9FA1-512C94017FC8}"/>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6208DE58-E2BD-4190-A237-E10945E52EA6}"/>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6B34B3-4712-49E1-868E-62DE9C4BEA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B4394F-E460-40E1-BCEA-81BED45019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842E00-EF41-41D0-8AE8-6D278442D2C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A81B338-EAAD-4E27-A6FF-264AA7B2B2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084AED2-6B0F-41CE-B6B7-5D17A352A4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31" name="楕円 130">
          <a:extLst>
            <a:ext uri="{FF2B5EF4-FFF2-40B4-BE49-F238E27FC236}">
              <a16:creationId xmlns:a16="http://schemas.microsoft.com/office/drawing/2014/main" id="{2D31CB11-1490-4D21-9E24-4878D16538DE}"/>
            </a:ext>
          </a:extLst>
        </xdr:cNvPr>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32" name="【図書館】&#10;一人当たり面積該当値テキスト">
          <a:extLst>
            <a:ext uri="{FF2B5EF4-FFF2-40B4-BE49-F238E27FC236}">
              <a16:creationId xmlns:a16="http://schemas.microsoft.com/office/drawing/2014/main" id="{2E18F400-94C4-42DB-945A-0D982AC5B723}"/>
            </a:ext>
          </a:extLst>
        </xdr:cNvPr>
        <xdr:cNvSpPr txBox="1"/>
      </xdr:nvSpPr>
      <xdr:spPr>
        <a:xfrm>
          <a:off x="10515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5F843043-D244-435C-B475-273DA4683088}"/>
            </a:ext>
          </a:extLst>
        </xdr:cNvPr>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8FC08934-232A-49C2-924A-B01806A500E3}"/>
            </a:ext>
          </a:extLst>
        </xdr:cNvPr>
        <xdr:cNvCxnSpPr/>
      </xdr:nvCxnSpPr>
      <xdr:spPr>
        <a:xfrm>
          <a:off x="9639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id="{2688D154-CA34-47DF-9EFA-B83E3C21DFA2}"/>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F985743F-C6EF-4E06-A596-1B61849BEC31}"/>
            </a:ext>
          </a:extLst>
        </xdr:cNvPr>
        <xdr:cNvCxnSpPr/>
      </xdr:nvCxnSpPr>
      <xdr:spPr>
        <a:xfrm>
          <a:off x="8750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82C52841-DA18-4DB9-9E51-D8BFFA313F65}"/>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8187F52F-3D48-4466-A213-853FE8D887E2}"/>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7785EF3D-81A5-4701-97DC-8C87225D57FB}"/>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5D18A6B3-2A15-4244-96BB-C8C64DBD2AAE}"/>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D59CDFF8-CAD2-4EA7-862A-EECFE6A085DD}"/>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07543092-DAA6-40FB-9D12-BFFE95F6803E}"/>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A67A1022-353F-486D-BA92-4E52127F44E4}"/>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B476458C-AB22-4BFE-A31F-69C655E349BF}"/>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図書館】&#10;一人当たり面積">
          <a:extLst>
            <a:ext uri="{FF2B5EF4-FFF2-40B4-BE49-F238E27FC236}">
              <a16:creationId xmlns:a16="http://schemas.microsoft.com/office/drawing/2014/main" id="{B2E3F290-B96E-46BF-8298-5F7FD086067F}"/>
            </a:ext>
          </a:extLst>
        </xdr:cNvPr>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id="{A328494D-30F1-465B-97F9-5A5D8EF0BE05}"/>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8AAABE64-55D8-4EEB-84DD-A64DDF25DF28}"/>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D60906D3-C4DC-4EBB-9957-28687321C9A1}"/>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C223DAA-8DAB-4EDB-8334-9BE88B7F95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7077E2D-526F-444B-9B10-252FBF7132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7D7C8D3-7EFF-4AF2-B5B5-4D4E47A27F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72B3824-1CFD-453A-96BF-9A6DFB9847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61A0B67-0B7A-41C9-BFCA-7E98895B55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EACB037-E899-4B68-B9DD-5EFC48B87E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09B49F9-D65E-4F6E-8B0A-DCB21A04B3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01E33E7-07BB-45CA-9A2C-4EE8006D9E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0284FAA-F5E6-4F11-86F4-BF07825F48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96BBA4D-C4BD-4D18-925D-C593F294FB2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347100A-65A6-417B-9167-A06C7745C5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7D34071-8EBE-4A64-B557-EAEE1B3FEB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B615280-7CB4-4FCA-AF69-E9A242059B7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707D717-523C-4467-9C30-EB1356AED4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B46446D-C3C7-4D77-95A2-5C12DF52F82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C9622E0-FA6F-42DA-9AE4-DD0594AF69B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3C57427-30A6-44DE-9D42-46E71E71AA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4D180AD-097F-4044-8938-9E2BD0ECAE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E37E417-1A6C-4886-98A9-DC9BB3F49AD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975C891-C060-43B6-85FB-7A2FD3A6D1B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34C3FD3-67B4-434D-BBC4-348BC59C10B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C649783-7AF0-4DE7-9306-178FFA07A60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4054D51-6479-4841-BD59-6944D9AE886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1CCEDF2-B71F-4198-8100-BA3AB5F480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3BB2AAF2-7206-4022-9F45-8DF4DB8545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BF0F7E11-A7A4-487A-8A73-D60DF5CC07DF}"/>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66BD927-3C83-4E38-8E37-768ABC75C44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E55B1B51-2140-4048-9730-7C5B0B41631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B913BD93-1041-4E2A-9ECA-6EB625A17392}"/>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230066C7-5911-401A-B1A7-EEFCF80D10D2}"/>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40992304-8FC8-41AB-8F7A-63BFDDDEDB81}"/>
            </a:ext>
          </a:extLst>
        </xdr:cNvPr>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80CB634B-E9FC-4109-BF81-9CAF2E8385D2}"/>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8615522C-CB7E-4DD0-99E1-915B06A00484}"/>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03F54F0E-3E74-4DD9-8E3F-D3BDF4CDFBEF}"/>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085FF6C9-F329-4F60-BA70-4F048D75420F}"/>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7BD40384-5258-4BF0-ABB6-1564F03852FC}"/>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E94B18-C92C-4263-83B0-794D453E4B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D698AF0-2C60-42E0-967E-55691DCC9F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117F631-6B3D-4802-8498-928091BCAA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FEF0412-335E-4D00-ABED-E317C9E0C3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19C9D13-F4DC-4709-94BD-C46CA9923C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xdr:rowOff>
    </xdr:from>
    <xdr:to>
      <xdr:col>24</xdr:col>
      <xdr:colOff>114300</xdr:colOff>
      <xdr:row>60</xdr:row>
      <xdr:rowOff>103051</xdr:rowOff>
    </xdr:to>
    <xdr:sp macro="" textlink="">
      <xdr:nvSpPr>
        <xdr:cNvPr id="190" name="楕円 189">
          <a:extLst>
            <a:ext uri="{FF2B5EF4-FFF2-40B4-BE49-F238E27FC236}">
              <a16:creationId xmlns:a16="http://schemas.microsoft.com/office/drawing/2014/main" id="{807013B2-D74F-4E1F-B828-E6FF98695CDD}"/>
            </a:ext>
          </a:extLst>
        </xdr:cNvPr>
        <xdr:cNvSpPr/>
      </xdr:nvSpPr>
      <xdr:spPr>
        <a:xfrm>
          <a:off x="4584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24328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3F3A2A5-6EEC-4AE4-A348-5A43A3BF2CFF}"/>
            </a:ext>
          </a:extLst>
        </xdr:cNvPr>
        <xdr:cNvSpPr txBox="1"/>
      </xdr:nvSpPr>
      <xdr:spPr>
        <a:xfrm>
          <a:off x="4673600" y="1013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141877</xdr:rowOff>
    </xdr:from>
    <xdr:to>
      <xdr:col>20</xdr:col>
      <xdr:colOff>38100</xdr:colOff>
      <xdr:row>60</xdr:row>
      <xdr:rowOff>72027</xdr:rowOff>
    </xdr:to>
    <xdr:sp macro="" textlink="">
      <xdr:nvSpPr>
        <xdr:cNvPr id="192" name="楕円 191">
          <a:extLst>
            <a:ext uri="{FF2B5EF4-FFF2-40B4-BE49-F238E27FC236}">
              <a16:creationId xmlns:a16="http://schemas.microsoft.com/office/drawing/2014/main" id="{CDB3984F-CA39-427C-A472-16A150594CFA}"/>
            </a:ext>
          </a:extLst>
        </xdr:cNvPr>
        <xdr:cNvSpPr/>
      </xdr:nvSpPr>
      <xdr:spPr>
        <a:xfrm>
          <a:off x="3746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21227</xdr:rowOff>
    </xdr:from>
    <xdr:to>
      <xdr:col>24</xdr:col>
      <xdr:colOff>63500</xdr:colOff>
      <xdr:row>60</xdr:row>
      <xdr:rowOff>52251</xdr:rowOff>
    </xdr:to>
    <xdr:cxnSp macro="">
      <xdr:nvCxnSpPr>
        <xdr:cNvPr id="193" name="直線コネクタ 192">
          <a:extLst>
            <a:ext uri="{FF2B5EF4-FFF2-40B4-BE49-F238E27FC236}">
              <a16:creationId xmlns:a16="http://schemas.microsoft.com/office/drawing/2014/main" id="{02D858F4-3807-4473-A0BF-F309EE297721}"/>
            </a:ext>
          </a:extLst>
        </xdr:cNvPr>
        <xdr:cNvCxnSpPr/>
      </xdr:nvCxnSpPr>
      <xdr:spPr>
        <a:xfrm>
          <a:off x="3797300" y="103082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4" name="楕円 193">
          <a:extLst>
            <a:ext uri="{FF2B5EF4-FFF2-40B4-BE49-F238E27FC236}">
              <a16:creationId xmlns:a16="http://schemas.microsoft.com/office/drawing/2014/main" id="{4ECCC955-B90A-4073-BF24-53BA7E5E4FDC}"/>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21227</xdr:rowOff>
    </xdr:to>
    <xdr:cxnSp macro="">
      <xdr:nvCxnSpPr>
        <xdr:cNvPr id="195" name="直線コネクタ 194">
          <a:extLst>
            <a:ext uri="{FF2B5EF4-FFF2-40B4-BE49-F238E27FC236}">
              <a16:creationId xmlns:a16="http://schemas.microsoft.com/office/drawing/2014/main" id="{93FBD9F8-96D4-4D49-928B-29EB9567684C}"/>
            </a:ext>
          </a:extLst>
        </xdr:cNvPr>
        <xdr:cNvCxnSpPr/>
      </xdr:nvCxnSpPr>
      <xdr:spPr>
        <a:xfrm>
          <a:off x="2908300" y="1027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96157</xdr:rowOff>
    </xdr:from>
    <xdr:to>
      <xdr:col>10</xdr:col>
      <xdr:colOff>165100</xdr:colOff>
      <xdr:row>60</xdr:row>
      <xdr:rowOff>26307</xdr:rowOff>
    </xdr:to>
    <xdr:sp macro="" textlink="">
      <xdr:nvSpPr>
        <xdr:cNvPr id="196" name="楕円 195">
          <a:extLst>
            <a:ext uri="{FF2B5EF4-FFF2-40B4-BE49-F238E27FC236}">
              <a16:creationId xmlns:a16="http://schemas.microsoft.com/office/drawing/2014/main" id="{05FCD112-30A2-4839-90EA-54AE92BEEA35}"/>
            </a:ext>
          </a:extLst>
        </xdr:cNvPr>
        <xdr:cNvSpPr/>
      </xdr:nvSpPr>
      <xdr:spPr>
        <a:xfrm>
          <a:off x="1968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160020</xdr:rowOff>
    </xdr:to>
    <xdr:cxnSp macro="">
      <xdr:nvCxnSpPr>
        <xdr:cNvPr id="197" name="直線コネクタ 196">
          <a:extLst>
            <a:ext uri="{FF2B5EF4-FFF2-40B4-BE49-F238E27FC236}">
              <a16:creationId xmlns:a16="http://schemas.microsoft.com/office/drawing/2014/main" id="{00963824-9329-4491-91F6-C44D3DBA30E9}"/>
            </a:ext>
          </a:extLst>
        </xdr:cNvPr>
        <xdr:cNvCxnSpPr/>
      </xdr:nvCxnSpPr>
      <xdr:spPr>
        <a:xfrm>
          <a:off x="2019300" y="102625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42273</xdr:rowOff>
    </xdr:from>
    <xdr:to>
      <xdr:col>6</xdr:col>
      <xdr:colOff>38100</xdr:colOff>
      <xdr:row>59</xdr:row>
      <xdr:rowOff>143873</xdr:rowOff>
    </xdr:to>
    <xdr:sp macro="" textlink="">
      <xdr:nvSpPr>
        <xdr:cNvPr id="198" name="楕円 197">
          <a:extLst>
            <a:ext uri="{FF2B5EF4-FFF2-40B4-BE49-F238E27FC236}">
              <a16:creationId xmlns:a16="http://schemas.microsoft.com/office/drawing/2014/main" id="{7518BD56-5F50-4B44-A6B5-8BBD704BC30D}"/>
            </a:ext>
          </a:extLst>
        </xdr:cNvPr>
        <xdr:cNvSpPr/>
      </xdr:nvSpPr>
      <xdr:spPr>
        <a:xfrm>
          <a:off x="1079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93073</xdr:rowOff>
    </xdr:from>
    <xdr:to>
      <xdr:col>10</xdr:col>
      <xdr:colOff>114300</xdr:colOff>
      <xdr:row>59</xdr:row>
      <xdr:rowOff>146957</xdr:rowOff>
    </xdr:to>
    <xdr:cxnSp macro="">
      <xdr:nvCxnSpPr>
        <xdr:cNvPr id="199" name="直線コネクタ 198">
          <a:extLst>
            <a:ext uri="{FF2B5EF4-FFF2-40B4-BE49-F238E27FC236}">
              <a16:creationId xmlns:a16="http://schemas.microsoft.com/office/drawing/2014/main" id="{F6D940F6-A553-4B54-B1E8-B543F3825B74}"/>
            </a:ext>
          </a:extLst>
        </xdr:cNvPr>
        <xdr:cNvCxnSpPr/>
      </xdr:nvCxnSpPr>
      <xdr:spPr>
        <a:xfrm>
          <a:off x="1130300" y="102086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id="{43419A54-636E-4E71-A746-5B38E01B3D67}"/>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a:extLst>
            <a:ext uri="{FF2B5EF4-FFF2-40B4-BE49-F238E27FC236}">
              <a16:creationId xmlns:a16="http://schemas.microsoft.com/office/drawing/2014/main" id="{03A2D1EE-73B6-4586-ADF4-F919A66987E1}"/>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id="{BADCBED2-4F26-4944-A1EA-5BFF21D667DB}"/>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C2F5BF79-A05E-4E6F-99D0-843C8F9FF433}"/>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88554</xdr:rowOff>
    </xdr:from>
    <xdr:ext cx="405111" cy="259045"/>
    <xdr:sp macro="" textlink="">
      <xdr:nvSpPr>
        <xdr:cNvPr id="204" name="n_1mainValue【体育館・プール】&#10;有形固定資産減価償却率">
          <a:extLst>
            <a:ext uri="{FF2B5EF4-FFF2-40B4-BE49-F238E27FC236}">
              <a16:creationId xmlns:a16="http://schemas.microsoft.com/office/drawing/2014/main" id="{DED1037C-E0EB-40D8-8D19-049AD046AA75}"/>
            </a:ext>
          </a:extLst>
        </xdr:cNvPr>
        <xdr:cNvSpPr txBox="1"/>
      </xdr:nvSpPr>
      <xdr:spPr>
        <a:xfrm>
          <a:off x="35820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5" name="n_2mainValue【体育館・プール】&#10;有形固定資産減価償却率">
          <a:extLst>
            <a:ext uri="{FF2B5EF4-FFF2-40B4-BE49-F238E27FC236}">
              <a16:creationId xmlns:a16="http://schemas.microsoft.com/office/drawing/2014/main" id="{9EA73B40-9798-4ABD-AA3A-A207BC057FAD}"/>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42834</xdr:rowOff>
    </xdr:from>
    <xdr:ext cx="405111" cy="259045"/>
    <xdr:sp macro="" textlink="">
      <xdr:nvSpPr>
        <xdr:cNvPr id="206" name="n_3mainValue【体育館・プール】&#10;有形固定資産減価償却率">
          <a:extLst>
            <a:ext uri="{FF2B5EF4-FFF2-40B4-BE49-F238E27FC236}">
              <a16:creationId xmlns:a16="http://schemas.microsoft.com/office/drawing/2014/main" id="{77563846-150E-4ACE-B738-0DCA600D3D1E}"/>
            </a:ext>
          </a:extLst>
        </xdr:cNvPr>
        <xdr:cNvSpPr txBox="1"/>
      </xdr:nvSpPr>
      <xdr:spPr>
        <a:xfrm>
          <a:off x="1816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160400</xdr:rowOff>
    </xdr:from>
    <xdr:ext cx="405111" cy="259045"/>
    <xdr:sp macro="" textlink="">
      <xdr:nvSpPr>
        <xdr:cNvPr id="207" name="n_4mainValue【体育館・プール】&#10;有形固定資産減価償却率">
          <a:extLst>
            <a:ext uri="{FF2B5EF4-FFF2-40B4-BE49-F238E27FC236}">
              <a16:creationId xmlns:a16="http://schemas.microsoft.com/office/drawing/2014/main" id="{4E5EC231-0566-4FD2-A6F3-C0E0F34BF86A}"/>
            </a:ext>
          </a:extLst>
        </xdr:cNvPr>
        <xdr:cNvSpPr txBox="1"/>
      </xdr:nvSpPr>
      <xdr:spPr>
        <a:xfrm>
          <a:off x="927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B6DB4BB-82B4-4B17-B269-ED659D15F2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FFD60A2-446A-4D6C-8F05-8FB4905E55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3F62C3C-2405-48B9-8867-9943A11762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CCB6DBF-B547-4423-8DF0-E111C0678D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2B76514-A967-409A-83CC-E77BCF0AC0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45B022A-8B7E-4A18-8733-AC3BCCB0F3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BD9BB8B-CF3B-4F56-9F2C-9E45DF9251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637A79A-1152-4DB7-A7C0-6C373AE268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47BA6B9-2B8F-443E-A0FD-1FDC171BBA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8A89DAC-678E-4E65-BA6E-CFA3254C45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D968152-9F5E-41E9-8B97-7265DE0C4D6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8ABF7E0-900A-4737-9E6D-FBD85CA52E1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F5D1E39-5BE0-4674-A39C-9EAFFA45702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6B0EF24-10E1-461D-BD6E-B71C22CA71E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13054774-083C-407E-AFD0-D353E86BD7C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887E7D5-002B-40B7-8174-5FE595EBCF0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C8ECDB0-786A-4FB9-8BB7-4D74BB939D9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703A7C5-3BBA-487C-8771-7F9AF297A14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8562648-B7C3-4BDD-9852-DE27F54E52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DEB6D18-1E95-4B74-B43A-AA8F76003EE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4DA0CDB-0008-4FED-A5D5-A108DF0783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5AA50C0-EBDC-4D46-8E8E-536DA505EEF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5AB1DFF-BB9B-40B7-A2E6-2824A2C93A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A3E120DB-F36F-43E2-A7D0-DA84B28533A6}"/>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6DA5B40B-B572-4156-913D-A20750916792}"/>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C12B924C-E023-4520-BB85-2618E261A8B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AAA22577-50CB-4D24-BEB4-73DAC5DD7755}"/>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30FF9F65-D456-43A1-A6DE-E7D90889E318}"/>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3A0395A2-4D5A-4A4C-BF0A-44423698543C}"/>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885E06CB-56A4-4DC9-9538-8C1341EAFFB1}"/>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E03BDDE9-A2FD-4AB8-A02C-F6976B87D99A}"/>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BA2F1F68-0B26-46F8-BE0E-84226274C912}"/>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1A70EE1D-D64B-4460-AD7F-A42C91E06956}"/>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A48BCA35-A334-4C2D-BDB7-BC5EA540061A}"/>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3058BA-81BE-47AE-9D2E-1BD358BA9E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E18F93-28B2-479D-8D46-EBB4E1BA28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8D2C03C-0616-479B-A3EC-BDAE713D39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4CF198E-D435-468D-AF10-3D52AD567D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B855FEE-9D90-434C-A4CB-7815272119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65405</xdr:rowOff>
    </xdr:from>
    <xdr:to>
      <xdr:col>55</xdr:col>
      <xdr:colOff>50800</xdr:colOff>
      <xdr:row>62</xdr:row>
      <xdr:rowOff>167005</xdr:rowOff>
    </xdr:to>
    <xdr:sp macro="" textlink="">
      <xdr:nvSpPr>
        <xdr:cNvPr id="247" name="楕円 246">
          <a:extLst>
            <a:ext uri="{FF2B5EF4-FFF2-40B4-BE49-F238E27FC236}">
              <a16:creationId xmlns:a16="http://schemas.microsoft.com/office/drawing/2014/main" id="{84AF37D4-7EB7-4398-92C8-B286460293E7}"/>
            </a:ext>
          </a:extLst>
        </xdr:cNvPr>
        <xdr:cNvSpPr/>
      </xdr:nvSpPr>
      <xdr:spPr>
        <a:xfrm>
          <a:off x="10426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43832</xdr:rowOff>
    </xdr:from>
    <xdr:ext cx="469744" cy="259045"/>
    <xdr:sp macro="" textlink="">
      <xdr:nvSpPr>
        <xdr:cNvPr id="248" name="【体育館・プール】&#10;一人当たり面積該当値テキスト">
          <a:extLst>
            <a:ext uri="{FF2B5EF4-FFF2-40B4-BE49-F238E27FC236}">
              <a16:creationId xmlns:a16="http://schemas.microsoft.com/office/drawing/2014/main" id="{51733E60-5156-4985-8D0A-DED93995206D}"/>
            </a:ext>
          </a:extLst>
        </xdr:cNvPr>
        <xdr:cNvSpPr txBox="1"/>
      </xdr:nvSpPr>
      <xdr:spPr>
        <a:xfrm>
          <a:off x="105156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67310</xdr:rowOff>
    </xdr:from>
    <xdr:to>
      <xdr:col>50</xdr:col>
      <xdr:colOff>165100</xdr:colOff>
      <xdr:row>62</xdr:row>
      <xdr:rowOff>168910</xdr:rowOff>
    </xdr:to>
    <xdr:sp macro="" textlink="">
      <xdr:nvSpPr>
        <xdr:cNvPr id="249" name="楕円 248">
          <a:extLst>
            <a:ext uri="{FF2B5EF4-FFF2-40B4-BE49-F238E27FC236}">
              <a16:creationId xmlns:a16="http://schemas.microsoft.com/office/drawing/2014/main" id="{519C3206-AC96-4DA2-B45F-F4F9CD0284BD}"/>
            </a:ext>
          </a:extLst>
        </xdr:cNvPr>
        <xdr:cNvSpPr/>
      </xdr:nvSpPr>
      <xdr:spPr>
        <a:xfrm>
          <a:off x="958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116205</xdr:rowOff>
    </xdr:from>
    <xdr:to>
      <xdr:col>55</xdr:col>
      <xdr:colOff>0</xdr:colOff>
      <xdr:row>62</xdr:row>
      <xdr:rowOff>118110</xdr:rowOff>
    </xdr:to>
    <xdr:cxnSp macro="">
      <xdr:nvCxnSpPr>
        <xdr:cNvPr id="250" name="直線コネクタ 249">
          <a:extLst>
            <a:ext uri="{FF2B5EF4-FFF2-40B4-BE49-F238E27FC236}">
              <a16:creationId xmlns:a16="http://schemas.microsoft.com/office/drawing/2014/main" id="{33A62FC3-2DCC-498C-8C7E-14540A2335AC}"/>
            </a:ext>
          </a:extLst>
        </xdr:cNvPr>
        <xdr:cNvCxnSpPr/>
      </xdr:nvCxnSpPr>
      <xdr:spPr>
        <a:xfrm flipV="1">
          <a:off x="9639300" y="107461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69215</xdr:rowOff>
    </xdr:from>
    <xdr:to>
      <xdr:col>46</xdr:col>
      <xdr:colOff>38100</xdr:colOff>
      <xdr:row>62</xdr:row>
      <xdr:rowOff>170815</xdr:rowOff>
    </xdr:to>
    <xdr:sp macro="" textlink="">
      <xdr:nvSpPr>
        <xdr:cNvPr id="251" name="楕円 250">
          <a:extLst>
            <a:ext uri="{FF2B5EF4-FFF2-40B4-BE49-F238E27FC236}">
              <a16:creationId xmlns:a16="http://schemas.microsoft.com/office/drawing/2014/main" id="{E49A5738-3A60-4500-A57E-8065CE8438D9}"/>
            </a:ext>
          </a:extLst>
        </xdr:cNvPr>
        <xdr:cNvSpPr/>
      </xdr:nvSpPr>
      <xdr:spPr>
        <a:xfrm>
          <a:off x="8699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118110</xdr:rowOff>
    </xdr:from>
    <xdr:to>
      <xdr:col>50</xdr:col>
      <xdr:colOff>114300</xdr:colOff>
      <xdr:row>62</xdr:row>
      <xdr:rowOff>120015</xdr:rowOff>
    </xdr:to>
    <xdr:cxnSp macro="">
      <xdr:nvCxnSpPr>
        <xdr:cNvPr id="252" name="直線コネクタ 251">
          <a:extLst>
            <a:ext uri="{FF2B5EF4-FFF2-40B4-BE49-F238E27FC236}">
              <a16:creationId xmlns:a16="http://schemas.microsoft.com/office/drawing/2014/main" id="{C3D3BC7D-97BC-4E5E-9C86-4533E219C24A}"/>
            </a:ext>
          </a:extLst>
        </xdr:cNvPr>
        <xdr:cNvCxnSpPr/>
      </xdr:nvCxnSpPr>
      <xdr:spPr>
        <a:xfrm flipV="1">
          <a:off x="8750300" y="10748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69215</xdr:rowOff>
    </xdr:from>
    <xdr:to>
      <xdr:col>41</xdr:col>
      <xdr:colOff>101600</xdr:colOff>
      <xdr:row>62</xdr:row>
      <xdr:rowOff>170815</xdr:rowOff>
    </xdr:to>
    <xdr:sp macro="" textlink="">
      <xdr:nvSpPr>
        <xdr:cNvPr id="253" name="楕円 252">
          <a:extLst>
            <a:ext uri="{FF2B5EF4-FFF2-40B4-BE49-F238E27FC236}">
              <a16:creationId xmlns:a16="http://schemas.microsoft.com/office/drawing/2014/main" id="{3BE14757-1C3D-4AE0-BDC6-F825F496F4DB}"/>
            </a:ext>
          </a:extLst>
        </xdr:cNvPr>
        <xdr:cNvSpPr/>
      </xdr:nvSpPr>
      <xdr:spPr>
        <a:xfrm>
          <a:off x="781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120015</xdr:rowOff>
    </xdr:from>
    <xdr:to>
      <xdr:col>45</xdr:col>
      <xdr:colOff>177800</xdr:colOff>
      <xdr:row>62</xdr:row>
      <xdr:rowOff>120015</xdr:rowOff>
    </xdr:to>
    <xdr:cxnSp macro="">
      <xdr:nvCxnSpPr>
        <xdr:cNvPr id="254" name="直線コネクタ 253">
          <a:extLst>
            <a:ext uri="{FF2B5EF4-FFF2-40B4-BE49-F238E27FC236}">
              <a16:creationId xmlns:a16="http://schemas.microsoft.com/office/drawing/2014/main" id="{661CA0D9-1E65-45B1-BC50-DC01AAB77572}"/>
            </a:ext>
          </a:extLst>
        </xdr:cNvPr>
        <xdr:cNvCxnSpPr/>
      </xdr:nvCxnSpPr>
      <xdr:spPr>
        <a:xfrm>
          <a:off x="7861300" y="1074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5" name="楕円 254">
          <a:extLst>
            <a:ext uri="{FF2B5EF4-FFF2-40B4-BE49-F238E27FC236}">
              <a16:creationId xmlns:a16="http://schemas.microsoft.com/office/drawing/2014/main" id="{511459D2-F67D-437F-A067-36D92066C7B1}"/>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120015</xdr:rowOff>
    </xdr:from>
    <xdr:to>
      <xdr:col>41</xdr:col>
      <xdr:colOff>50800</xdr:colOff>
      <xdr:row>62</xdr:row>
      <xdr:rowOff>121920</xdr:rowOff>
    </xdr:to>
    <xdr:cxnSp macro="">
      <xdr:nvCxnSpPr>
        <xdr:cNvPr id="256" name="直線コネクタ 255">
          <a:extLst>
            <a:ext uri="{FF2B5EF4-FFF2-40B4-BE49-F238E27FC236}">
              <a16:creationId xmlns:a16="http://schemas.microsoft.com/office/drawing/2014/main" id="{BB473831-F62F-42E3-B691-DB4803C4B7FF}"/>
            </a:ext>
          </a:extLst>
        </xdr:cNvPr>
        <xdr:cNvCxnSpPr/>
      </xdr:nvCxnSpPr>
      <xdr:spPr>
        <a:xfrm flipV="1">
          <a:off x="6972300" y="10749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055830D8-9838-43F7-9F07-7E78BBE77FD4}"/>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12272837-0A5A-4913-92B5-BA06F63B5185}"/>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7CB8A699-3686-49F9-BEDD-D7C98A03C34B}"/>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6C768D75-CE87-4CF2-A2A3-CFF3E1D5E937}"/>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160037</xdr:rowOff>
    </xdr:from>
    <xdr:ext cx="469744" cy="259045"/>
    <xdr:sp macro="" textlink="">
      <xdr:nvSpPr>
        <xdr:cNvPr id="261" name="n_1mainValue【体育館・プール】&#10;一人当たり面積">
          <a:extLst>
            <a:ext uri="{FF2B5EF4-FFF2-40B4-BE49-F238E27FC236}">
              <a16:creationId xmlns:a16="http://schemas.microsoft.com/office/drawing/2014/main" id="{9FAA5517-1887-49F0-8428-A9430015E65C}"/>
            </a:ext>
          </a:extLst>
        </xdr:cNvPr>
        <xdr:cNvSpPr txBox="1"/>
      </xdr:nvSpPr>
      <xdr:spPr>
        <a:xfrm>
          <a:off x="9391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161942</xdr:rowOff>
    </xdr:from>
    <xdr:ext cx="469744" cy="259045"/>
    <xdr:sp macro="" textlink="">
      <xdr:nvSpPr>
        <xdr:cNvPr id="262" name="n_2mainValue【体育館・プール】&#10;一人当たり面積">
          <a:extLst>
            <a:ext uri="{FF2B5EF4-FFF2-40B4-BE49-F238E27FC236}">
              <a16:creationId xmlns:a16="http://schemas.microsoft.com/office/drawing/2014/main" id="{C825A160-CF31-4ED8-A027-D3EB7130BB6D}"/>
            </a:ext>
          </a:extLst>
        </xdr:cNvPr>
        <xdr:cNvSpPr txBox="1"/>
      </xdr:nvSpPr>
      <xdr:spPr>
        <a:xfrm>
          <a:off x="8515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161942</xdr:rowOff>
    </xdr:from>
    <xdr:ext cx="469744" cy="259045"/>
    <xdr:sp macro="" textlink="">
      <xdr:nvSpPr>
        <xdr:cNvPr id="263" name="n_3mainValue【体育館・プール】&#10;一人当たり面積">
          <a:extLst>
            <a:ext uri="{FF2B5EF4-FFF2-40B4-BE49-F238E27FC236}">
              <a16:creationId xmlns:a16="http://schemas.microsoft.com/office/drawing/2014/main" id="{277C2883-5B33-4F8A-B7F9-FCD71DE408C7}"/>
            </a:ext>
          </a:extLst>
        </xdr:cNvPr>
        <xdr:cNvSpPr txBox="1"/>
      </xdr:nvSpPr>
      <xdr:spPr>
        <a:xfrm>
          <a:off x="7626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4" name="n_4mainValue【体育館・プール】&#10;一人当たり面積">
          <a:extLst>
            <a:ext uri="{FF2B5EF4-FFF2-40B4-BE49-F238E27FC236}">
              <a16:creationId xmlns:a16="http://schemas.microsoft.com/office/drawing/2014/main" id="{A4F4E9E9-031A-4132-8189-D56CFBE3BA53}"/>
            </a:ext>
          </a:extLst>
        </xdr:cNvPr>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7F63BF2-83EC-4C27-9E4D-3CB2E8DDAD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FC71E8A-B140-4F98-8A61-26BFFDA8E9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BEAE434-D27B-4A62-B527-AD6AA85D07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3670F09-6A75-45AF-BA89-9FF214FA44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7101981-354A-4C42-915D-BA4C4BF49D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E1FA4DE-668F-40A8-B205-3F053BF59C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05D71DB-9FBB-41B1-9FD5-D371AAC88D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2057A5F-C737-4614-B454-2BD9641BA7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BA6E126-2527-423D-882D-5C587469D88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5869D8A-86D4-47DE-AA16-A8E8A0C04A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61886AC-1662-42ED-AF23-CDD3A1207F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DB908CD-1751-4E99-B018-4D214E65F3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C283C3D-BAEF-4204-8EC7-1B47D8FAA4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B96BB357-B713-43DC-AE1A-98D522FBC4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2BDA62F1-C0F0-4924-BB68-4CF82C21AAD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2B522A5-43F1-4745-9059-CE63B891405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973585B-2F6B-46D9-9D6B-D0D006FCBA0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4F8E3251-C4D2-4EE1-B155-FC256AE2E9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54BCE7F-9D60-4A95-9215-44788EF1F38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955610F-5FC3-424A-A082-82A4A924CA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13ED9DA4-22DA-47CB-B3EA-ABA1750236D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E5BA2F9-C299-42ED-A535-40C580E174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BAF74172-EDEB-42D9-9AB9-8D334787B88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DB0D864-6F5F-4FD3-8877-38C0C36E86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21B20682-EDA2-45DE-BD6D-25F80073D3CB}"/>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40869ECE-B8E9-4EEA-8672-C0C0AB096D6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8E0E9EB6-BAC2-489E-B972-8A85DBDF816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B307B9B-F18E-4A30-B592-D44FB3FF79A7}"/>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B06E293A-B2A2-4107-A890-89AAC17B8932}"/>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1BBC821-B264-40A6-9BB6-4CDFA0EEFB53}"/>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1BF47CDE-D13D-4B7E-99C4-A7201A217A5F}"/>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C4055453-A2D7-44E0-8A92-2AADCAB4E569}"/>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EFA99A1B-2E46-4C2A-94D6-9C2D55CCC8DC}"/>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D65A3A38-A699-4A91-988D-76EB08B30F39}"/>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4C2DA223-49D1-42ED-BF99-79E505BF8853}"/>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53AEF9-42A0-4959-999F-77831421E8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8B1FA6-0932-4252-A43C-D2A30684B7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54EA92-CADC-4F45-B8AF-58AEC1F505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2A99A73-7120-455D-8ADD-409D9718B5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E1DF8E5-5667-4F9E-A502-CC24150651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5" name="楕円 304">
          <a:extLst>
            <a:ext uri="{FF2B5EF4-FFF2-40B4-BE49-F238E27FC236}">
              <a16:creationId xmlns:a16="http://schemas.microsoft.com/office/drawing/2014/main" id="{1AEFD96C-85DF-41F5-B230-45DECABDDA45}"/>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4ED8079-2D1F-4BDC-8B48-FAFD5012F8B1}"/>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307" name="楕円 306">
          <a:extLst>
            <a:ext uri="{FF2B5EF4-FFF2-40B4-BE49-F238E27FC236}">
              <a16:creationId xmlns:a16="http://schemas.microsoft.com/office/drawing/2014/main" id="{E8F27DBC-6BE2-437E-B684-6DB85628BE19}"/>
            </a:ext>
          </a:extLst>
        </xdr:cNvPr>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84</xdr:row>
      <xdr:rowOff>26670</xdr:rowOff>
    </xdr:to>
    <xdr:cxnSp macro="">
      <xdr:nvCxnSpPr>
        <xdr:cNvPr id="308" name="直線コネクタ 307">
          <a:extLst>
            <a:ext uri="{FF2B5EF4-FFF2-40B4-BE49-F238E27FC236}">
              <a16:creationId xmlns:a16="http://schemas.microsoft.com/office/drawing/2014/main" id="{EE89067B-B984-4757-A31F-F2D5E8C4E8C7}"/>
            </a:ext>
          </a:extLst>
        </xdr:cNvPr>
        <xdr:cNvCxnSpPr/>
      </xdr:nvCxnSpPr>
      <xdr:spPr>
        <a:xfrm>
          <a:off x="3797300" y="143617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09" name="楕円 308">
          <a:extLst>
            <a:ext uri="{FF2B5EF4-FFF2-40B4-BE49-F238E27FC236}">
              <a16:creationId xmlns:a16="http://schemas.microsoft.com/office/drawing/2014/main" id="{72F33DF9-8A88-4FE3-AD26-C843427AF0C6}"/>
            </a:ext>
          </a:extLst>
        </xdr:cNvPr>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85</xdr:row>
      <xdr:rowOff>28575</xdr:rowOff>
    </xdr:to>
    <xdr:cxnSp macro="">
      <xdr:nvCxnSpPr>
        <xdr:cNvPr id="310" name="直線コネクタ 309">
          <a:extLst>
            <a:ext uri="{FF2B5EF4-FFF2-40B4-BE49-F238E27FC236}">
              <a16:creationId xmlns:a16="http://schemas.microsoft.com/office/drawing/2014/main" id="{4A2EA1FC-D231-4DA3-A92B-28CEF771837D}"/>
            </a:ext>
          </a:extLst>
        </xdr:cNvPr>
        <xdr:cNvCxnSpPr/>
      </xdr:nvCxnSpPr>
      <xdr:spPr>
        <a:xfrm flipV="1">
          <a:off x="2908300" y="1436179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97789</xdr:rowOff>
    </xdr:from>
    <xdr:to>
      <xdr:col>10</xdr:col>
      <xdr:colOff>165100</xdr:colOff>
      <xdr:row>85</xdr:row>
      <xdr:rowOff>27939</xdr:rowOff>
    </xdr:to>
    <xdr:sp macro="" textlink="">
      <xdr:nvSpPr>
        <xdr:cNvPr id="311" name="楕円 310">
          <a:extLst>
            <a:ext uri="{FF2B5EF4-FFF2-40B4-BE49-F238E27FC236}">
              <a16:creationId xmlns:a16="http://schemas.microsoft.com/office/drawing/2014/main" id="{09467FEE-5962-4601-829B-F2CE638B73C9}"/>
            </a:ext>
          </a:extLst>
        </xdr:cNvPr>
        <xdr:cNvSpPr/>
      </xdr:nvSpPr>
      <xdr:spPr>
        <a:xfrm>
          <a:off x="196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148589</xdr:rowOff>
    </xdr:from>
    <xdr:to>
      <xdr:col>15</xdr:col>
      <xdr:colOff>50800</xdr:colOff>
      <xdr:row>85</xdr:row>
      <xdr:rowOff>28575</xdr:rowOff>
    </xdr:to>
    <xdr:cxnSp macro="">
      <xdr:nvCxnSpPr>
        <xdr:cNvPr id="312" name="直線コネクタ 311">
          <a:extLst>
            <a:ext uri="{FF2B5EF4-FFF2-40B4-BE49-F238E27FC236}">
              <a16:creationId xmlns:a16="http://schemas.microsoft.com/office/drawing/2014/main" id="{9990D09F-C6C4-4C96-A509-BEE01945EB4A}"/>
            </a:ext>
          </a:extLst>
        </xdr:cNvPr>
        <xdr:cNvCxnSpPr/>
      </xdr:nvCxnSpPr>
      <xdr:spPr>
        <a:xfrm>
          <a:off x="2019300" y="14550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46355</xdr:rowOff>
    </xdr:from>
    <xdr:to>
      <xdr:col>6</xdr:col>
      <xdr:colOff>38100</xdr:colOff>
      <xdr:row>84</xdr:row>
      <xdr:rowOff>147955</xdr:rowOff>
    </xdr:to>
    <xdr:sp macro="" textlink="">
      <xdr:nvSpPr>
        <xdr:cNvPr id="313" name="楕円 312">
          <a:extLst>
            <a:ext uri="{FF2B5EF4-FFF2-40B4-BE49-F238E27FC236}">
              <a16:creationId xmlns:a16="http://schemas.microsoft.com/office/drawing/2014/main" id="{D701F0A7-B6DF-4C27-8DEE-F112500F5A01}"/>
            </a:ext>
          </a:extLst>
        </xdr:cNvPr>
        <xdr:cNvSpPr/>
      </xdr:nvSpPr>
      <xdr:spPr>
        <a:xfrm>
          <a:off x="1079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97155</xdr:rowOff>
    </xdr:from>
    <xdr:to>
      <xdr:col>10</xdr:col>
      <xdr:colOff>114300</xdr:colOff>
      <xdr:row>84</xdr:row>
      <xdr:rowOff>148589</xdr:rowOff>
    </xdr:to>
    <xdr:cxnSp macro="">
      <xdr:nvCxnSpPr>
        <xdr:cNvPr id="314" name="直線コネクタ 313">
          <a:extLst>
            <a:ext uri="{FF2B5EF4-FFF2-40B4-BE49-F238E27FC236}">
              <a16:creationId xmlns:a16="http://schemas.microsoft.com/office/drawing/2014/main" id="{3CF599CF-DBD8-4AA1-AE9E-237A6AF754E0}"/>
            </a:ext>
          </a:extLst>
        </xdr:cNvPr>
        <xdr:cNvCxnSpPr/>
      </xdr:nvCxnSpPr>
      <xdr:spPr>
        <a:xfrm>
          <a:off x="1130300" y="144989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id="{5A5BCFA2-F735-4C11-82DB-A395B3678C06}"/>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id="{932BF049-8784-4BB6-94E9-ED2E492306D6}"/>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a16="http://schemas.microsoft.com/office/drawing/2014/main" id="{101093A0-862A-4382-8467-18CB8F8693B3}"/>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a16="http://schemas.microsoft.com/office/drawing/2014/main" id="{B1937CFA-2B6D-4AAF-A96B-94F24F8FE9F0}"/>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1922</xdr:rowOff>
    </xdr:from>
    <xdr:ext cx="405111" cy="259045"/>
    <xdr:sp macro="" textlink="">
      <xdr:nvSpPr>
        <xdr:cNvPr id="319" name="n_1mainValue【福祉施設】&#10;有形固定資産減価償却率">
          <a:extLst>
            <a:ext uri="{FF2B5EF4-FFF2-40B4-BE49-F238E27FC236}">
              <a16:creationId xmlns:a16="http://schemas.microsoft.com/office/drawing/2014/main" id="{23BE697F-27BF-4DEC-9A3E-EFF1EC72D8C8}"/>
            </a:ext>
          </a:extLst>
        </xdr:cNvPr>
        <xdr:cNvSpPr txBox="1"/>
      </xdr:nvSpPr>
      <xdr:spPr>
        <a:xfrm>
          <a:off x="3582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20" name="n_2mainValue【福祉施設】&#10;有形固定資産減価償却率">
          <a:extLst>
            <a:ext uri="{FF2B5EF4-FFF2-40B4-BE49-F238E27FC236}">
              <a16:creationId xmlns:a16="http://schemas.microsoft.com/office/drawing/2014/main" id="{A3A68851-F85A-4B1B-8DCF-BB32FA6D2F03}"/>
            </a:ext>
          </a:extLst>
        </xdr:cNvPr>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19066</xdr:rowOff>
    </xdr:from>
    <xdr:ext cx="405111" cy="259045"/>
    <xdr:sp macro="" textlink="">
      <xdr:nvSpPr>
        <xdr:cNvPr id="321" name="n_3mainValue【福祉施設】&#10;有形固定資産減価償却率">
          <a:extLst>
            <a:ext uri="{FF2B5EF4-FFF2-40B4-BE49-F238E27FC236}">
              <a16:creationId xmlns:a16="http://schemas.microsoft.com/office/drawing/2014/main" id="{00391BDD-170A-4252-9E3E-BEFC22AB29F3}"/>
            </a:ext>
          </a:extLst>
        </xdr:cNvPr>
        <xdr:cNvSpPr txBox="1"/>
      </xdr:nvSpPr>
      <xdr:spPr>
        <a:xfrm>
          <a:off x="1816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139082</xdr:rowOff>
    </xdr:from>
    <xdr:ext cx="405111" cy="259045"/>
    <xdr:sp macro="" textlink="">
      <xdr:nvSpPr>
        <xdr:cNvPr id="322" name="n_4mainValue【福祉施設】&#10;有形固定資産減価償却率">
          <a:extLst>
            <a:ext uri="{FF2B5EF4-FFF2-40B4-BE49-F238E27FC236}">
              <a16:creationId xmlns:a16="http://schemas.microsoft.com/office/drawing/2014/main" id="{BC152F01-62A1-414A-8D0D-E141D929F3E7}"/>
            </a:ext>
          </a:extLst>
        </xdr:cNvPr>
        <xdr:cNvSpPr txBox="1"/>
      </xdr:nvSpPr>
      <xdr:spPr>
        <a:xfrm>
          <a:off x="927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1361BA3-B9CC-4B2F-A8C2-D1D5148EC7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BB72E8F-3DCC-4741-AD7D-A9AAE39845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3A3F763-DB90-4E7C-B7D9-3C64185432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8D9EAF6-38C7-4E56-84CC-2E5F120C5A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FE0615D-2635-496D-9D7D-BA80015BC2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CA21774-1797-41CC-913B-438D5D1556A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DE1AF97-E362-45AB-9F55-795E7778F2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FCF97C9-4A51-432C-8473-4513214C18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35B347F-9152-4742-BB22-593C2F4351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BA8A793-1FD2-4EA2-8E4A-465BC896B8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CBA5753-CC23-484C-988F-3B381CAC29F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4D6E9AE-FB1A-45E0-AD06-09194A44006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F8F36089-B11A-40FC-9C63-BB02CE879D7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FD6BF88-3E7A-428C-A4BB-F91705403F6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6095264-0CC4-4CB3-8D1C-B9590AFAB34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290FC49B-4E9A-4FED-862C-FA509E9535D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53D8E2B0-F077-457F-B18A-9B16FF7722B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28AE443-4F01-4B76-98F7-F07CA68B707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03D5781-616E-4135-B339-FD43450EC3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B2E7420A-FF2C-4ED3-8686-EC4194912D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1D3DC23-532E-4ADA-88A5-C73133A040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E47FC849-90EE-41F2-A2DF-282146454948}"/>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3326F9AA-603D-4537-A739-D7BA3329D8E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789E3A1B-F570-433A-94E6-AD811BE45557}"/>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EE5AC287-45F9-495F-AFDF-98F8BA1244B9}"/>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B7102A22-37AA-452E-BC0B-CB0C5C652B6F}"/>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3C614C8E-EE81-416F-9274-3555084FF0F4}"/>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553AD3A8-6739-4A51-BCD8-41999DD60795}"/>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27D0724C-0CE4-47E0-AAE4-FABDD12EE335}"/>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8174C743-4539-4042-8AA4-20F28319227D}"/>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6245F046-070E-435B-BAF0-44B2F50C47D4}"/>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F6D4C44C-17D0-4810-ABE7-0C8791D74DF6}"/>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CAC2BCF-B52C-4602-892C-2FC4DCC9FF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F73E614-2288-45C7-B0AE-22289F7A79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A19A099-1E7F-42C7-A921-A674A2046A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29F32A8-91FD-48C0-9A39-DF9CF1349B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37AC479-90C2-443A-BC3E-CBD4F2486A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0" name="楕円 359">
          <a:extLst>
            <a:ext uri="{FF2B5EF4-FFF2-40B4-BE49-F238E27FC236}">
              <a16:creationId xmlns:a16="http://schemas.microsoft.com/office/drawing/2014/main" id="{AEBFF932-3417-40DC-BA98-E0D47D65F8D2}"/>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1" name="【福祉施設】&#10;一人当たり面積該当値テキスト">
          <a:extLst>
            <a:ext uri="{FF2B5EF4-FFF2-40B4-BE49-F238E27FC236}">
              <a16:creationId xmlns:a16="http://schemas.microsoft.com/office/drawing/2014/main" id="{7FD189E9-C5F0-4016-9256-E179DAE3158E}"/>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62" name="楕円 361">
          <a:extLst>
            <a:ext uri="{FF2B5EF4-FFF2-40B4-BE49-F238E27FC236}">
              <a16:creationId xmlns:a16="http://schemas.microsoft.com/office/drawing/2014/main" id="{1EA5D35E-E4AC-4438-82D3-EF0C10E561C5}"/>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63" name="直線コネクタ 362">
          <a:extLst>
            <a:ext uri="{FF2B5EF4-FFF2-40B4-BE49-F238E27FC236}">
              <a16:creationId xmlns:a16="http://schemas.microsoft.com/office/drawing/2014/main" id="{9BFF7239-2AFC-41CC-B943-BA5074E4DE21}"/>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65024</xdr:rowOff>
    </xdr:from>
    <xdr:to>
      <xdr:col>46</xdr:col>
      <xdr:colOff>38100</xdr:colOff>
      <xdr:row>84</xdr:row>
      <xdr:rowOff>166624</xdr:rowOff>
    </xdr:to>
    <xdr:sp macro="" textlink="">
      <xdr:nvSpPr>
        <xdr:cNvPr id="364" name="楕円 363">
          <a:extLst>
            <a:ext uri="{FF2B5EF4-FFF2-40B4-BE49-F238E27FC236}">
              <a16:creationId xmlns:a16="http://schemas.microsoft.com/office/drawing/2014/main" id="{26F26D17-0711-425B-9787-CF41E1AB9119}"/>
            </a:ext>
          </a:extLst>
        </xdr:cNvPr>
        <xdr:cNvSpPr/>
      </xdr:nvSpPr>
      <xdr:spPr>
        <a:xfrm>
          <a:off x="8699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115824</xdr:rowOff>
    </xdr:from>
    <xdr:to>
      <xdr:col>50</xdr:col>
      <xdr:colOff>114300</xdr:colOff>
      <xdr:row>85</xdr:row>
      <xdr:rowOff>95250</xdr:rowOff>
    </xdr:to>
    <xdr:cxnSp macro="">
      <xdr:nvCxnSpPr>
        <xdr:cNvPr id="365" name="直線コネクタ 364">
          <a:extLst>
            <a:ext uri="{FF2B5EF4-FFF2-40B4-BE49-F238E27FC236}">
              <a16:creationId xmlns:a16="http://schemas.microsoft.com/office/drawing/2014/main" id="{4787F5FA-539E-453B-A8F4-7C206509837D}"/>
            </a:ext>
          </a:extLst>
        </xdr:cNvPr>
        <xdr:cNvCxnSpPr/>
      </xdr:nvCxnSpPr>
      <xdr:spPr>
        <a:xfrm>
          <a:off x="8750300" y="1451762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83313</xdr:rowOff>
    </xdr:from>
    <xdr:to>
      <xdr:col>41</xdr:col>
      <xdr:colOff>101600</xdr:colOff>
      <xdr:row>85</xdr:row>
      <xdr:rowOff>13463</xdr:rowOff>
    </xdr:to>
    <xdr:sp macro="" textlink="">
      <xdr:nvSpPr>
        <xdr:cNvPr id="366" name="楕円 365">
          <a:extLst>
            <a:ext uri="{FF2B5EF4-FFF2-40B4-BE49-F238E27FC236}">
              <a16:creationId xmlns:a16="http://schemas.microsoft.com/office/drawing/2014/main" id="{B0A28283-74E0-420F-8060-29C75E3FC800}"/>
            </a:ext>
          </a:extLst>
        </xdr:cNvPr>
        <xdr:cNvSpPr/>
      </xdr:nvSpPr>
      <xdr:spPr>
        <a:xfrm>
          <a:off x="7810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115824</xdr:rowOff>
    </xdr:from>
    <xdr:to>
      <xdr:col>45</xdr:col>
      <xdr:colOff>177800</xdr:colOff>
      <xdr:row>84</xdr:row>
      <xdr:rowOff>134113</xdr:rowOff>
    </xdr:to>
    <xdr:cxnSp macro="">
      <xdr:nvCxnSpPr>
        <xdr:cNvPr id="367" name="直線コネクタ 366">
          <a:extLst>
            <a:ext uri="{FF2B5EF4-FFF2-40B4-BE49-F238E27FC236}">
              <a16:creationId xmlns:a16="http://schemas.microsoft.com/office/drawing/2014/main" id="{45B9C2C5-61E0-48D6-9384-4E008A92D7A9}"/>
            </a:ext>
          </a:extLst>
        </xdr:cNvPr>
        <xdr:cNvCxnSpPr/>
      </xdr:nvCxnSpPr>
      <xdr:spPr>
        <a:xfrm flipV="1">
          <a:off x="7861300" y="14517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83313</xdr:rowOff>
    </xdr:from>
    <xdr:to>
      <xdr:col>36</xdr:col>
      <xdr:colOff>165100</xdr:colOff>
      <xdr:row>85</xdr:row>
      <xdr:rowOff>13463</xdr:rowOff>
    </xdr:to>
    <xdr:sp macro="" textlink="">
      <xdr:nvSpPr>
        <xdr:cNvPr id="368" name="楕円 367">
          <a:extLst>
            <a:ext uri="{FF2B5EF4-FFF2-40B4-BE49-F238E27FC236}">
              <a16:creationId xmlns:a16="http://schemas.microsoft.com/office/drawing/2014/main" id="{37AB7AA3-F706-4E2D-BC87-F7E5CEE8CC43}"/>
            </a:ext>
          </a:extLst>
        </xdr:cNvPr>
        <xdr:cNvSpPr/>
      </xdr:nvSpPr>
      <xdr:spPr>
        <a:xfrm>
          <a:off x="6921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134113</xdr:rowOff>
    </xdr:from>
    <xdr:to>
      <xdr:col>41</xdr:col>
      <xdr:colOff>50800</xdr:colOff>
      <xdr:row>84</xdr:row>
      <xdr:rowOff>134113</xdr:rowOff>
    </xdr:to>
    <xdr:cxnSp macro="">
      <xdr:nvCxnSpPr>
        <xdr:cNvPr id="369" name="直線コネクタ 368">
          <a:extLst>
            <a:ext uri="{FF2B5EF4-FFF2-40B4-BE49-F238E27FC236}">
              <a16:creationId xmlns:a16="http://schemas.microsoft.com/office/drawing/2014/main" id="{B9C27208-8FA8-4A41-B8B5-AE834C35EFCE}"/>
            </a:ext>
          </a:extLst>
        </xdr:cNvPr>
        <xdr:cNvCxnSpPr/>
      </xdr:nvCxnSpPr>
      <xdr:spPr>
        <a:xfrm>
          <a:off x="6972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711111C4-D832-49AF-A98E-90C1F2942E79}"/>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49784658-752B-4035-A3B5-10EEE6102BF8}"/>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A7C7204A-5692-403C-A678-AE26F55F4487}"/>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7B18F19A-BF1E-455E-8513-3E6D68DE2402}"/>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74" name="n_1mainValue【福祉施設】&#10;一人当たり面積">
          <a:extLst>
            <a:ext uri="{FF2B5EF4-FFF2-40B4-BE49-F238E27FC236}">
              <a16:creationId xmlns:a16="http://schemas.microsoft.com/office/drawing/2014/main" id="{2A62A8E9-0A52-4E6B-BD3F-014075D1FD59}"/>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157751</xdr:rowOff>
    </xdr:from>
    <xdr:ext cx="469744" cy="259045"/>
    <xdr:sp macro="" textlink="">
      <xdr:nvSpPr>
        <xdr:cNvPr id="375" name="n_2mainValue【福祉施設】&#10;一人当たり面積">
          <a:extLst>
            <a:ext uri="{FF2B5EF4-FFF2-40B4-BE49-F238E27FC236}">
              <a16:creationId xmlns:a16="http://schemas.microsoft.com/office/drawing/2014/main" id="{CA979E63-07AB-45A4-BA12-D8DCE9C4CF9F}"/>
            </a:ext>
          </a:extLst>
        </xdr:cNvPr>
        <xdr:cNvSpPr txBox="1"/>
      </xdr:nvSpPr>
      <xdr:spPr>
        <a:xfrm>
          <a:off x="8515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4590</xdr:rowOff>
    </xdr:from>
    <xdr:ext cx="469744" cy="259045"/>
    <xdr:sp macro="" textlink="">
      <xdr:nvSpPr>
        <xdr:cNvPr id="376" name="n_3mainValue【福祉施設】&#10;一人当たり面積">
          <a:extLst>
            <a:ext uri="{FF2B5EF4-FFF2-40B4-BE49-F238E27FC236}">
              <a16:creationId xmlns:a16="http://schemas.microsoft.com/office/drawing/2014/main" id="{4DE54AB5-E93C-44BF-86E2-4AE47AA28F8F}"/>
            </a:ext>
          </a:extLst>
        </xdr:cNvPr>
        <xdr:cNvSpPr txBox="1"/>
      </xdr:nvSpPr>
      <xdr:spPr>
        <a:xfrm>
          <a:off x="7626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4590</xdr:rowOff>
    </xdr:from>
    <xdr:ext cx="469744" cy="259045"/>
    <xdr:sp macro="" textlink="">
      <xdr:nvSpPr>
        <xdr:cNvPr id="377" name="n_4mainValue【福祉施設】&#10;一人当たり面積">
          <a:extLst>
            <a:ext uri="{FF2B5EF4-FFF2-40B4-BE49-F238E27FC236}">
              <a16:creationId xmlns:a16="http://schemas.microsoft.com/office/drawing/2014/main" id="{47C2EA17-5E2E-40C2-A376-3B48A922319A}"/>
            </a:ext>
          </a:extLst>
        </xdr:cNvPr>
        <xdr:cNvSpPr txBox="1"/>
      </xdr:nvSpPr>
      <xdr:spPr>
        <a:xfrm>
          <a:off x="6737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767C624-A02D-44DC-A645-DC9D21B925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5CCFCF6-8561-401B-B5C1-C9836CC224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6DF4BE9-24FC-4979-9F95-8D45A56A2A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35E12958-C818-4098-BCFF-61CE79C3B1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64A19DA-8601-437A-AAFD-DB52F5C87F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7E8FF9F-DB8A-48CF-9E71-0FEC21E87C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8A56289-BA53-4DB5-A476-170CC5CE3E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DF3BB71-0488-4CEC-B06B-2100756E15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871BEDF-778F-4AF0-B1D4-8E2300770B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2B8F26D-560F-43E7-93C6-4F5DDAA6E88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342A8F8E-B02D-4FE1-A61D-560D7ADF32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0B671A0-0682-44EC-8F4E-8177AF39FF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0973C48-9BE0-4168-805F-EFA816E8D54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713753BD-D9FC-4F88-BB89-0EA90A82404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9B76B82-A3BB-4687-8039-36F2395C12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DE37A50-24BC-40EB-827D-183AD31CD2B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F519E53-7BCE-4416-A651-A7BE9FE5F9F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9AA3BB1F-7FA7-4787-B233-50EE0562DCE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A3FD7BC3-120B-4A69-AAB9-69A6D28736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5BAEDD52-0E36-4454-B1B9-6ED1B9ABFF1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489FBCAF-E683-4331-BA76-9C790EBBA1B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728B42F1-92D5-4530-9C21-78ABF672173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49014CD8-86DE-4ABE-B66E-686801DA9D2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EC98E23-AC0A-4A6E-831E-17E42B8492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F691B543-C0ED-4960-A6A5-0D91D2C4960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17954500-6F44-4F9C-B78D-32E101E8C05C}"/>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9852DEAC-6F53-4E6C-A34B-798B05AD59F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A45FCF1B-0EB2-4B07-B87A-5AFCA5CDCCE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48519D1-A54A-474C-A987-6CD88F2FF839}"/>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FC94146F-87E8-4EA4-B77D-8BFA01D3CA1A}"/>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6F0A808-9097-4A84-8E8D-4B589C1C2BBE}"/>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1161AC22-A8F5-419E-929D-72AE9A06ED40}"/>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019FD3FB-DA5F-41FB-9F43-711B6C11FA78}"/>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60DC4E41-88B2-4B7D-A5DC-A3ED21E67C91}"/>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9B503428-0935-4F71-9939-3C0B17BD2126}"/>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9F3A0F0B-ED16-48B3-B160-761545FDDD32}"/>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2E7FB75-F9B6-4C36-9871-6A17060E2A1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D40823C-92CE-46F7-B6F3-82CE4D74094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7F444EF-3E5C-4B37-880E-6921F03193D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738F99D-8C2A-41E1-AA97-F5C12878E67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FE4CC5F-CD60-47C0-BB96-4931CE41358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102144</xdr:rowOff>
    </xdr:from>
    <xdr:to>
      <xdr:col>24</xdr:col>
      <xdr:colOff>114300</xdr:colOff>
      <xdr:row>104</xdr:row>
      <xdr:rowOff>32294</xdr:rowOff>
    </xdr:to>
    <xdr:sp macro="" textlink="">
      <xdr:nvSpPr>
        <xdr:cNvPr id="419" name="楕円 418">
          <a:extLst>
            <a:ext uri="{FF2B5EF4-FFF2-40B4-BE49-F238E27FC236}">
              <a16:creationId xmlns:a16="http://schemas.microsoft.com/office/drawing/2014/main" id="{2D3EE5CE-6A94-449D-A98B-4F5B5EB29E29}"/>
            </a:ext>
          </a:extLst>
        </xdr:cNvPr>
        <xdr:cNvSpPr/>
      </xdr:nvSpPr>
      <xdr:spPr>
        <a:xfrm>
          <a:off x="4584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125021</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6098D893-FFB4-474B-8163-D9756A4BE1C6}"/>
            </a:ext>
          </a:extLst>
        </xdr:cNvPr>
        <xdr:cNvSpPr txBox="1"/>
      </xdr:nvSpPr>
      <xdr:spPr>
        <a:xfrm>
          <a:off x="4673600" y="1761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76019</xdr:rowOff>
    </xdr:from>
    <xdr:to>
      <xdr:col>20</xdr:col>
      <xdr:colOff>38100</xdr:colOff>
      <xdr:row>104</xdr:row>
      <xdr:rowOff>6169</xdr:rowOff>
    </xdr:to>
    <xdr:sp macro="" textlink="">
      <xdr:nvSpPr>
        <xdr:cNvPr id="421" name="楕円 420">
          <a:extLst>
            <a:ext uri="{FF2B5EF4-FFF2-40B4-BE49-F238E27FC236}">
              <a16:creationId xmlns:a16="http://schemas.microsoft.com/office/drawing/2014/main" id="{729B2EF1-8FEA-4CBE-A9D8-1CB20183AFA5}"/>
            </a:ext>
          </a:extLst>
        </xdr:cNvPr>
        <xdr:cNvSpPr/>
      </xdr:nvSpPr>
      <xdr:spPr>
        <a:xfrm>
          <a:off x="3746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126819</xdr:rowOff>
    </xdr:from>
    <xdr:to>
      <xdr:col>24</xdr:col>
      <xdr:colOff>63500</xdr:colOff>
      <xdr:row>103</xdr:row>
      <xdr:rowOff>152944</xdr:rowOff>
    </xdr:to>
    <xdr:cxnSp macro="">
      <xdr:nvCxnSpPr>
        <xdr:cNvPr id="422" name="直線コネクタ 421">
          <a:extLst>
            <a:ext uri="{FF2B5EF4-FFF2-40B4-BE49-F238E27FC236}">
              <a16:creationId xmlns:a16="http://schemas.microsoft.com/office/drawing/2014/main" id="{FA40DD09-D21C-40D3-A4ED-9BE1DAC925D7}"/>
            </a:ext>
          </a:extLst>
        </xdr:cNvPr>
        <xdr:cNvCxnSpPr/>
      </xdr:nvCxnSpPr>
      <xdr:spPr>
        <a:xfrm>
          <a:off x="3797300" y="177861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51526</xdr:rowOff>
    </xdr:from>
    <xdr:to>
      <xdr:col>15</xdr:col>
      <xdr:colOff>101600</xdr:colOff>
      <xdr:row>103</xdr:row>
      <xdr:rowOff>153126</xdr:rowOff>
    </xdr:to>
    <xdr:sp macro="" textlink="">
      <xdr:nvSpPr>
        <xdr:cNvPr id="423" name="楕円 422">
          <a:extLst>
            <a:ext uri="{FF2B5EF4-FFF2-40B4-BE49-F238E27FC236}">
              <a16:creationId xmlns:a16="http://schemas.microsoft.com/office/drawing/2014/main" id="{BC826AF1-D570-42AD-AE3B-E97A338452C9}"/>
            </a:ext>
          </a:extLst>
        </xdr:cNvPr>
        <xdr:cNvSpPr/>
      </xdr:nvSpPr>
      <xdr:spPr>
        <a:xfrm>
          <a:off x="2857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102326</xdr:rowOff>
    </xdr:from>
    <xdr:to>
      <xdr:col>19</xdr:col>
      <xdr:colOff>177800</xdr:colOff>
      <xdr:row>103</xdr:row>
      <xdr:rowOff>126819</xdr:rowOff>
    </xdr:to>
    <xdr:cxnSp macro="">
      <xdr:nvCxnSpPr>
        <xdr:cNvPr id="424" name="直線コネクタ 423">
          <a:extLst>
            <a:ext uri="{FF2B5EF4-FFF2-40B4-BE49-F238E27FC236}">
              <a16:creationId xmlns:a16="http://schemas.microsoft.com/office/drawing/2014/main" id="{E81E8AA0-236B-4252-9419-5EF7F620A570}"/>
            </a:ext>
          </a:extLst>
        </xdr:cNvPr>
        <xdr:cNvCxnSpPr/>
      </xdr:nvCxnSpPr>
      <xdr:spPr>
        <a:xfrm>
          <a:off x="2908300" y="1776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23768</xdr:rowOff>
    </xdr:from>
    <xdr:to>
      <xdr:col>10</xdr:col>
      <xdr:colOff>165100</xdr:colOff>
      <xdr:row>103</xdr:row>
      <xdr:rowOff>125368</xdr:rowOff>
    </xdr:to>
    <xdr:sp macro="" textlink="">
      <xdr:nvSpPr>
        <xdr:cNvPr id="425" name="楕円 424">
          <a:extLst>
            <a:ext uri="{FF2B5EF4-FFF2-40B4-BE49-F238E27FC236}">
              <a16:creationId xmlns:a16="http://schemas.microsoft.com/office/drawing/2014/main" id="{CFEFBE1C-37CE-4031-B17E-5F5BA2C47DCA}"/>
            </a:ext>
          </a:extLst>
        </xdr:cNvPr>
        <xdr:cNvSpPr/>
      </xdr:nvSpPr>
      <xdr:spPr>
        <a:xfrm>
          <a:off x="1968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74568</xdr:rowOff>
    </xdr:from>
    <xdr:to>
      <xdr:col>15</xdr:col>
      <xdr:colOff>50800</xdr:colOff>
      <xdr:row>103</xdr:row>
      <xdr:rowOff>102326</xdr:rowOff>
    </xdr:to>
    <xdr:cxnSp macro="">
      <xdr:nvCxnSpPr>
        <xdr:cNvPr id="426" name="直線コネクタ 425">
          <a:extLst>
            <a:ext uri="{FF2B5EF4-FFF2-40B4-BE49-F238E27FC236}">
              <a16:creationId xmlns:a16="http://schemas.microsoft.com/office/drawing/2014/main" id="{E3ACFCC3-6BE0-4444-A029-E77244DDCF32}"/>
            </a:ext>
          </a:extLst>
        </xdr:cNvPr>
        <xdr:cNvCxnSpPr/>
      </xdr:nvCxnSpPr>
      <xdr:spPr>
        <a:xfrm>
          <a:off x="2019300" y="1773391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159294</xdr:rowOff>
    </xdr:from>
    <xdr:to>
      <xdr:col>6</xdr:col>
      <xdr:colOff>38100</xdr:colOff>
      <xdr:row>103</xdr:row>
      <xdr:rowOff>89444</xdr:rowOff>
    </xdr:to>
    <xdr:sp macro="" textlink="">
      <xdr:nvSpPr>
        <xdr:cNvPr id="427" name="楕円 426">
          <a:extLst>
            <a:ext uri="{FF2B5EF4-FFF2-40B4-BE49-F238E27FC236}">
              <a16:creationId xmlns:a16="http://schemas.microsoft.com/office/drawing/2014/main" id="{BA58D860-36CF-44D2-B8E4-A8EBB96564F1}"/>
            </a:ext>
          </a:extLst>
        </xdr:cNvPr>
        <xdr:cNvSpPr/>
      </xdr:nvSpPr>
      <xdr:spPr>
        <a:xfrm>
          <a:off x="1079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38644</xdr:rowOff>
    </xdr:from>
    <xdr:to>
      <xdr:col>10</xdr:col>
      <xdr:colOff>114300</xdr:colOff>
      <xdr:row>103</xdr:row>
      <xdr:rowOff>74568</xdr:rowOff>
    </xdr:to>
    <xdr:cxnSp macro="">
      <xdr:nvCxnSpPr>
        <xdr:cNvPr id="428" name="直線コネクタ 427">
          <a:extLst>
            <a:ext uri="{FF2B5EF4-FFF2-40B4-BE49-F238E27FC236}">
              <a16:creationId xmlns:a16="http://schemas.microsoft.com/office/drawing/2014/main" id="{B76ADB02-B1D6-4BBB-8FC1-B2310DF771E5}"/>
            </a:ext>
          </a:extLst>
        </xdr:cNvPr>
        <xdr:cNvCxnSpPr/>
      </xdr:nvCxnSpPr>
      <xdr:spPr>
        <a:xfrm>
          <a:off x="1130300" y="176979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6A4238D6-7BF1-4B4F-BC08-EDBAA427A39C}"/>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ECC3135F-B03C-4CFF-A19A-A05996678484}"/>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F444E782-5D17-433E-BD64-FAF18E44A13B}"/>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7B52F2EE-2D2C-4DB1-9EC7-13E0D376968D}"/>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22696</xdr:rowOff>
    </xdr:from>
    <xdr:ext cx="405111" cy="259045"/>
    <xdr:sp macro="" textlink="">
      <xdr:nvSpPr>
        <xdr:cNvPr id="433" name="n_1mainValue【市民会館】&#10;有形固定資産減価償却率">
          <a:extLst>
            <a:ext uri="{FF2B5EF4-FFF2-40B4-BE49-F238E27FC236}">
              <a16:creationId xmlns:a16="http://schemas.microsoft.com/office/drawing/2014/main" id="{F8C8E1B5-3FF3-457B-B961-8FBFA06135A5}"/>
            </a:ext>
          </a:extLst>
        </xdr:cNvPr>
        <xdr:cNvSpPr txBox="1"/>
      </xdr:nvSpPr>
      <xdr:spPr>
        <a:xfrm>
          <a:off x="3582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169653</xdr:rowOff>
    </xdr:from>
    <xdr:ext cx="405111" cy="259045"/>
    <xdr:sp macro="" textlink="">
      <xdr:nvSpPr>
        <xdr:cNvPr id="434" name="n_2mainValue【市民会館】&#10;有形固定資産減価償却率">
          <a:extLst>
            <a:ext uri="{FF2B5EF4-FFF2-40B4-BE49-F238E27FC236}">
              <a16:creationId xmlns:a16="http://schemas.microsoft.com/office/drawing/2014/main" id="{4FEAB85C-2633-4937-9817-DDEBC4A0383D}"/>
            </a:ext>
          </a:extLst>
        </xdr:cNvPr>
        <xdr:cNvSpPr txBox="1"/>
      </xdr:nvSpPr>
      <xdr:spPr>
        <a:xfrm>
          <a:off x="2705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141895</xdr:rowOff>
    </xdr:from>
    <xdr:ext cx="405111" cy="259045"/>
    <xdr:sp macro="" textlink="">
      <xdr:nvSpPr>
        <xdr:cNvPr id="435" name="n_3mainValue【市民会館】&#10;有形固定資産減価償却率">
          <a:extLst>
            <a:ext uri="{FF2B5EF4-FFF2-40B4-BE49-F238E27FC236}">
              <a16:creationId xmlns:a16="http://schemas.microsoft.com/office/drawing/2014/main" id="{8E187E3E-CAB0-4645-9499-4EFE57506CC5}"/>
            </a:ext>
          </a:extLst>
        </xdr:cNvPr>
        <xdr:cNvSpPr txBox="1"/>
      </xdr:nvSpPr>
      <xdr:spPr>
        <a:xfrm>
          <a:off x="1816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105971</xdr:rowOff>
    </xdr:from>
    <xdr:ext cx="405111" cy="259045"/>
    <xdr:sp macro="" textlink="">
      <xdr:nvSpPr>
        <xdr:cNvPr id="436" name="n_4mainValue【市民会館】&#10;有形固定資産減価償却率">
          <a:extLst>
            <a:ext uri="{FF2B5EF4-FFF2-40B4-BE49-F238E27FC236}">
              <a16:creationId xmlns:a16="http://schemas.microsoft.com/office/drawing/2014/main" id="{0C54E643-A723-44C4-AA98-9B589EEBF3F9}"/>
            </a:ext>
          </a:extLst>
        </xdr:cNvPr>
        <xdr:cNvSpPr txBox="1"/>
      </xdr:nvSpPr>
      <xdr:spPr>
        <a:xfrm>
          <a:off x="927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4C0FF010-2438-48CB-8140-91EFDC28DF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CE3C768-93F9-43E4-9FC0-4AFDE07503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24E5155-17B6-4B40-A9F0-615B989A83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EC7972A-B426-40FD-B0FA-A3FDAAFF84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25A7C2AA-FCB7-4849-8E20-44D5158EDD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2054AB39-78F7-49A1-BE94-AFBEE916CF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DE9F48BF-DD08-4FB9-845D-B85A0F8724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A6E55729-CD92-4E99-AA60-24B7045800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B80F77AC-6C4F-4376-B87D-37BD460654D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E8D4058-8C5C-41D9-8199-9FD6C42131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DFF3497A-E63A-428B-85BC-F532E64BFB6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C6E0D121-A9EE-4E30-8010-3C1BB87AB6E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621109C0-1388-4142-992B-B540E37D02F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A824E5FF-28BF-42D2-83A3-A1624553B54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8316264-C700-4E09-AA8D-076EB0C6D1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199D8403-48C4-4260-BBBA-292BFBEA3E1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1B47FE86-440B-43A1-B663-8787DC9E8E7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37BFC153-06CB-42FA-A34D-EAA4733B40D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AD765BC6-EE4E-4536-8EE5-26D651F98D8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7FACB146-1724-4A0B-9A82-92FD42FA3A3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BF06947-CC9A-4741-8C58-4ADC06EA65A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CBD3F84-688D-4722-B995-525898287B1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18FB48E3-EE07-4292-B50D-05818E77E55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0DE7E0BF-0236-4D5E-B422-7C90CDB7AC7C}"/>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A92B367C-70A0-4DA7-A013-7A70D116A676}"/>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FB34CDFD-2E4A-4D11-B7C1-ACA88BCBA905}"/>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932A469F-93F0-425B-9A92-2EC4C7371091}"/>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F4EFA2B6-05CF-45C6-B783-E0D5B992093B}"/>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a:extLst>
            <a:ext uri="{FF2B5EF4-FFF2-40B4-BE49-F238E27FC236}">
              <a16:creationId xmlns:a16="http://schemas.microsoft.com/office/drawing/2014/main" id="{069597F4-BA7D-4CDE-A90F-831A7132DA87}"/>
            </a:ext>
          </a:extLst>
        </xdr:cNvPr>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6004ADE4-85F1-4E8A-85E8-DFFC666E357D}"/>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0586B696-C91C-45C3-9D4D-FB598A65D17E}"/>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DF820A88-BDC3-4BE1-A227-0E8FA80C4652}"/>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B5A0D954-BF6B-41B3-BA00-1D38959C0573}"/>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433A5D3E-8EF9-4297-8FCE-E256F63BB49C}"/>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5955316-249A-4DF0-8659-69A70D7D1DC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4DC4332-3FEE-46B6-85DE-D10312243CC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8C0F88E-BA06-4DF5-B300-F756E82D89D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B4FD994-3BFA-4A37-8926-93FC5AF9519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F6FE40F-F996-4C04-8DA1-4C5231B7978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76836</xdr:rowOff>
    </xdr:from>
    <xdr:to>
      <xdr:col>55</xdr:col>
      <xdr:colOff>50800</xdr:colOff>
      <xdr:row>108</xdr:row>
      <xdr:rowOff>6986</xdr:rowOff>
    </xdr:to>
    <xdr:sp macro="" textlink="">
      <xdr:nvSpPr>
        <xdr:cNvPr id="476" name="楕円 475">
          <a:extLst>
            <a:ext uri="{FF2B5EF4-FFF2-40B4-BE49-F238E27FC236}">
              <a16:creationId xmlns:a16="http://schemas.microsoft.com/office/drawing/2014/main" id="{0DBFF85D-42B1-4500-B35A-9FE71A11B51F}"/>
            </a:ext>
          </a:extLst>
        </xdr:cNvPr>
        <xdr:cNvSpPr/>
      </xdr:nvSpPr>
      <xdr:spPr>
        <a:xfrm>
          <a:off x="104267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55263</xdr:rowOff>
    </xdr:from>
    <xdr:ext cx="469744" cy="259045"/>
    <xdr:sp macro="" textlink="">
      <xdr:nvSpPr>
        <xdr:cNvPr id="477" name="【市民会館】&#10;一人当たり面積該当値テキスト">
          <a:extLst>
            <a:ext uri="{FF2B5EF4-FFF2-40B4-BE49-F238E27FC236}">
              <a16:creationId xmlns:a16="http://schemas.microsoft.com/office/drawing/2014/main" id="{4006D419-8592-4D2D-B9C7-3D2659A77EEB}"/>
            </a:ext>
          </a:extLst>
        </xdr:cNvPr>
        <xdr:cNvSpPr txBox="1"/>
      </xdr:nvSpPr>
      <xdr:spPr>
        <a:xfrm>
          <a:off x="10515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78739</xdr:rowOff>
    </xdr:from>
    <xdr:to>
      <xdr:col>50</xdr:col>
      <xdr:colOff>165100</xdr:colOff>
      <xdr:row>108</xdr:row>
      <xdr:rowOff>8889</xdr:rowOff>
    </xdr:to>
    <xdr:sp macro="" textlink="">
      <xdr:nvSpPr>
        <xdr:cNvPr id="478" name="楕円 477">
          <a:extLst>
            <a:ext uri="{FF2B5EF4-FFF2-40B4-BE49-F238E27FC236}">
              <a16:creationId xmlns:a16="http://schemas.microsoft.com/office/drawing/2014/main" id="{EE3DDB3F-6806-43C9-8082-AF827EA4AD47}"/>
            </a:ext>
          </a:extLst>
        </xdr:cNvPr>
        <xdr:cNvSpPr/>
      </xdr:nvSpPr>
      <xdr:spPr>
        <a:xfrm>
          <a:off x="9588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127636</xdr:rowOff>
    </xdr:from>
    <xdr:to>
      <xdr:col>55</xdr:col>
      <xdr:colOff>0</xdr:colOff>
      <xdr:row>107</xdr:row>
      <xdr:rowOff>129539</xdr:rowOff>
    </xdr:to>
    <xdr:cxnSp macro="">
      <xdr:nvCxnSpPr>
        <xdr:cNvPr id="479" name="直線コネクタ 478">
          <a:extLst>
            <a:ext uri="{FF2B5EF4-FFF2-40B4-BE49-F238E27FC236}">
              <a16:creationId xmlns:a16="http://schemas.microsoft.com/office/drawing/2014/main" id="{18E567B3-BF6B-4FB9-B255-F7F7591C8457}"/>
            </a:ext>
          </a:extLst>
        </xdr:cNvPr>
        <xdr:cNvCxnSpPr/>
      </xdr:nvCxnSpPr>
      <xdr:spPr>
        <a:xfrm flipV="1">
          <a:off x="9639300" y="184727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80" name="楕円 479">
          <a:extLst>
            <a:ext uri="{FF2B5EF4-FFF2-40B4-BE49-F238E27FC236}">
              <a16:creationId xmlns:a16="http://schemas.microsoft.com/office/drawing/2014/main" id="{1FA32323-C8A9-420A-A631-70AAF0EC9918}"/>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129539</xdr:rowOff>
    </xdr:from>
    <xdr:to>
      <xdr:col>50</xdr:col>
      <xdr:colOff>114300</xdr:colOff>
      <xdr:row>107</xdr:row>
      <xdr:rowOff>129539</xdr:rowOff>
    </xdr:to>
    <xdr:cxnSp macro="">
      <xdr:nvCxnSpPr>
        <xdr:cNvPr id="481" name="直線コネクタ 480">
          <a:extLst>
            <a:ext uri="{FF2B5EF4-FFF2-40B4-BE49-F238E27FC236}">
              <a16:creationId xmlns:a16="http://schemas.microsoft.com/office/drawing/2014/main" id="{E08C217C-77C3-43BB-8643-F94426A75BDB}"/>
            </a:ext>
          </a:extLst>
        </xdr:cNvPr>
        <xdr:cNvCxnSpPr/>
      </xdr:nvCxnSpPr>
      <xdr:spPr>
        <a:xfrm>
          <a:off x="8750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78739</xdr:rowOff>
    </xdr:from>
    <xdr:to>
      <xdr:col>41</xdr:col>
      <xdr:colOff>101600</xdr:colOff>
      <xdr:row>108</xdr:row>
      <xdr:rowOff>8889</xdr:rowOff>
    </xdr:to>
    <xdr:sp macro="" textlink="">
      <xdr:nvSpPr>
        <xdr:cNvPr id="482" name="楕円 481">
          <a:extLst>
            <a:ext uri="{FF2B5EF4-FFF2-40B4-BE49-F238E27FC236}">
              <a16:creationId xmlns:a16="http://schemas.microsoft.com/office/drawing/2014/main" id="{E7E8E4D4-0764-488E-A9C2-59F3141FE021}"/>
            </a:ext>
          </a:extLst>
        </xdr:cNvPr>
        <xdr:cNvSpPr/>
      </xdr:nvSpPr>
      <xdr:spPr>
        <a:xfrm>
          <a:off x="7810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129539</xdr:rowOff>
    </xdr:to>
    <xdr:cxnSp macro="">
      <xdr:nvCxnSpPr>
        <xdr:cNvPr id="483" name="直線コネクタ 482">
          <a:extLst>
            <a:ext uri="{FF2B5EF4-FFF2-40B4-BE49-F238E27FC236}">
              <a16:creationId xmlns:a16="http://schemas.microsoft.com/office/drawing/2014/main" id="{B6E612B1-0807-4659-84F3-0AAE2C3D8676}"/>
            </a:ext>
          </a:extLst>
        </xdr:cNvPr>
        <xdr:cNvCxnSpPr/>
      </xdr:nvCxnSpPr>
      <xdr:spPr>
        <a:xfrm>
          <a:off x="7861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484" name="楕円 483">
          <a:extLst>
            <a:ext uri="{FF2B5EF4-FFF2-40B4-BE49-F238E27FC236}">
              <a16:creationId xmlns:a16="http://schemas.microsoft.com/office/drawing/2014/main" id="{BD7CDB49-B73F-4768-8EB0-DAF3E1428E70}"/>
            </a:ext>
          </a:extLst>
        </xdr:cNvPr>
        <xdr:cNvSpPr/>
      </xdr:nvSpPr>
      <xdr:spPr>
        <a:xfrm>
          <a:off x="692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129539</xdr:rowOff>
    </xdr:from>
    <xdr:to>
      <xdr:col>41</xdr:col>
      <xdr:colOff>50800</xdr:colOff>
      <xdr:row>107</xdr:row>
      <xdr:rowOff>131445</xdr:rowOff>
    </xdr:to>
    <xdr:cxnSp macro="">
      <xdr:nvCxnSpPr>
        <xdr:cNvPr id="485" name="直線コネクタ 484">
          <a:extLst>
            <a:ext uri="{FF2B5EF4-FFF2-40B4-BE49-F238E27FC236}">
              <a16:creationId xmlns:a16="http://schemas.microsoft.com/office/drawing/2014/main" id="{0B14EE58-A546-433E-9FFD-98E3B444FE57}"/>
            </a:ext>
          </a:extLst>
        </xdr:cNvPr>
        <xdr:cNvCxnSpPr/>
      </xdr:nvCxnSpPr>
      <xdr:spPr>
        <a:xfrm flipV="1">
          <a:off x="6972300" y="184746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a:extLst>
            <a:ext uri="{FF2B5EF4-FFF2-40B4-BE49-F238E27FC236}">
              <a16:creationId xmlns:a16="http://schemas.microsoft.com/office/drawing/2014/main" id="{D34B37E1-F37E-441E-8FF1-D3E64BF73303}"/>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87" name="n_2aveValue【市民会館】&#10;一人当たり面積">
          <a:extLst>
            <a:ext uri="{FF2B5EF4-FFF2-40B4-BE49-F238E27FC236}">
              <a16:creationId xmlns:a16="http://schemas.microsoft.com/office/drawing/2014/main" id="{5DB285F4-D507-4590-8301-6C544A413E2C}"/>
            </a:ext>
          </a:extLst>
        </xdr:cNvPr>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a:extLst>
            <a:ext uri="{FF2B5EF4-FFF2-40B4-BE49-F238E27FC236}">
              <a16:creationId xmlns:a16="http://schemas.microsoft.com/office/drawing/2014/main" id="{99AD53A5-F640-408C-B973-977ECD2ECC25}"/>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89" name="n_4aveValue【市民会館】&#10;一人当たり面積">
          <a:extLst>
            <a:ext uri="{FF2B5EF4-FFF2-40B4-BE49-F238E27FC236}">
              <a16:creationId xmlns:a16="http://schemas.microsoft.com/office/drawing/2014/main" id="{59322FE6-25E4-481C-ABF4-3FBC1947CBD9}"/>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xdr:rowOff>
    </xdr:from>
    <xdr:ext cx="469744" cy="259045"/>
    <xdr:sp macro="" textlink="">
      <xdr:nvSpPr>
        <xdr:cNvPr id="490" name="n_1mainValue【市民会館】&#10;一人当たり面積">
          <a:extLst>
            <a:ext uri="{FF2B5EF4-FFF2-40B4-BE49-F238E27FC236}">
              <a16:creationId xmlns:a16="http://schemas.microsoft.com/office/drawing/2014/main" id="{27669A82-A56B-4DE9-8A7A-25C0CF35A333}"/>
            </a:ext>
          </a:extLst>
        </xdr:cNvPr>
        <xdr:cNvSpPr txBox="1"/>
      </xdr:nvSpPr>
      <xdr:spPr>
        <a:xfrm>
          <a:off x="93917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91" name="n_2mainValue【市民会館】&#10;一人当たり面積">
          <a:extLst>
            <a:ext uri="{FF2B5EF4-FFF2-40B4-BE49-F238E27FC236}">
              <a16:creationId xmlns:a16="http://schemas.microsoft.com/office/drawing/2014/main" id="{7CD1B153-5142-4B26-B7C7-769D1BD8FF08}"/>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xdr:rowOff>
    </xdr:from>
    <xdr:ext cx="469744" cy="259045"/>
    <xdr:sp macro="" textlink="">
      <xdr:nvSpPr>
        <xdr:cNvPr id="492" name="n_3mainValue【市民会館】&#10;一人当たり面積">
          <a:extLst>
            <a:ext uri="{FF2B5EF4-FFF2-40B4-BE49-F238E27FC236}">
              <a16:creationId xmlns:a16="http://schemas.microsoft.com/office/drawing/2014/main" id="{9849EE24-5E59-4C4E-98A7-A7D2C44024AC}"/>
            </a:ext>
          </a:extLst>
        </xdr:cNvPr>
        <xdr:cNvSpPr txBox="1"/>
      </xdr:nvSpPr>
      <xdr:spPr>
        <a:xfrm>
          <a:off x="7626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493" name="n_4mainValue【市民会館】&#10;一人当たり面積">
          <a:extLst>
            <a:ext uri="{FF2B5EF4-FFF2-40B4-BE49-F238E27FC236}">
              <a16:creationId xmlns:a16="http://schemas.microsoft.com/office/drawing/2014/main" id="{672A8CCC-90A8-481E-8BA3-E51D46E8E7A1}"/>
            </a:ext>
          </a:extLst>
        </xdr:cNvPr>
        <xdr:cNvSpPr txBox="1"/>
      </xdr:nvSpPr>
      <xdr:spPr>
        <a:xfrm>
          <a:off x="6737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AE8F39F-69DA-4F1B-B37E-0464CEB993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2372D9F2-41E4-4344-A008-24D33F10E7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5FBDD30-E18A-4E30-99C7-969D6F2E0B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790F318-144A-4997-A58D-1B44DAACF6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AF0769D-9E5D-4EBA-8924-9949FC4832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727D765-08EC-4922-A557-A32CE59ED6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F936EA0A-B8A5-4331-A561-79DBFDD91E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D89FEF5B-B023-48C3-B8F7-DDA7CFD868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102D1A85-54FF-4CC6-8CA0-5922287AFA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632F982-990C-4345-8166-79C9CEE2E9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B5EF269-B728-4B3B-A033-FEF3D54731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73C9216B-00C7-4AF1-82EE-E26864FAC2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1D511255-5650-48E5-92F0-28BF381ED8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2BB00926-993F-4158-9251-08332E066BF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A451F96-A805-48A3-92B2-DE24FB19DB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D9537AA8-0F9B-4945-8B03-BF2CF9CA898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CCE6D5D7-8875-440A-AE71-4D5BCAA1115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EF23585E-7722-411A-AF3B-CC3A2AD8CE2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17BBDD0E-39A7-4E02-9C2F-E722F16F228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5D94DF0E-5006-46BB-B6D8-56308FFA58E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5DF3DB4C-0128-4710-8CF9-59FAD3FDCE5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63A5E5C-67C1-4BAC-B084-84778D7005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703DE44E-4700-4476-947A-2CB39B8B4A5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B71440F4-A3E6-44E1-801A-E6EA1CA108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2E1774E8-A905-4C58-90C0-BAD8973FEB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4038C139-D2EE-49D7-A96E-D06710D8133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FC68F2B1-0B23-4161-A56A-C0BD5BCC965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2414E41E-4B74-4001-A896-309BFC96677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6424036-E26C-4D39-85A7-CF77584F535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1139A84A-430F-4150-A311-B1C6D884D668}"/>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75A902CA-1918-40BF-9493-EA57CAA3F3ED}"/>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888EEDC8-6C84-4E1A-BC64-E1B0A0D40EE7}"/>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FBCD1A83-1ECB-443C-86BB-8F6A682A2504}"/>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8EE6A8E1-1E9F-41BE-B67D-822F779098C1}"/>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25965E15-63D1-4D25-BDC3-1D16806138D7}"/>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026B81F8-D12C-44BC-98FD-2A32800EE65E}"/>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3572314-976E-455C-9047-60073146CF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41162F2-C099-4446-A953-0B9ECFA68E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5D18BA2-1269-45D9-B309-3E3F464354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C5084DA-459B-4A91-B7D5-68780285758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B5C6BC6-A545-4C06-821A-E662F6E7F9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54792</xdr:rowOff>
    </xdr:from>
    <xdr:to>
      <xdr:col>85</xdr:col>
      <xdr:colOff>177800</xdr:colOff>
      <xdr:row>34</xdr:row>
      <xdr:rowOff>156392</xdr:rowOff>
    </xdr:to>
    <xdr:sp macro="" textlink="">
      <xdr:nvSpPr>
        <xdr:cNvPr id="535" name="楕円 534">
          <a:extLst>
            <a:ext uri="{FF2B5EF4-FFF2-40B4-BE49-F238E27FC236}">
              <a16:creationId xmlns:a16="http://schemas.microsoft.com/office/drawing/2014/main" id="{4CEFCDDA-FCDD-4B1A-83DF-39B8ABA93CC4}"/>
            </a:ext>
          </a:extLst>
        </xdr:cNvPr>
        <xdr:cNvSpPr/>
      </xdr:nvSpPr>
      <xdr:spPr>
        <a:xfrm>
          <a:off x="162687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141169</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71EB3230-060D-44AA-AF38-DC71D112D850}"/>
            </a:ext>
          </a:extLst>
        </xdr:cNvPr>
        <xdr:cNvSpPr txBox="1"/>
      </xdr:nvSpPr>
      <xdr:spPr>
        <a:xfrm>
          <a:off x="16357600" y="579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51526</xdr:rowOff>
    </xdr:from>
    <xdr:to>
      <xdr:col>81</xdr:col>
      <xdr:colOff>101600</xdr:colOff>
      <xdr:row>34</xdr:row>
      <xdr:rowOff>153126</xdr:rowOff>
    </xdr:to>
    <xdr:sp macro="" textlink="">
      <xdr:nvSpPr>
        <xdr:cNvPr id="537" name="楕円 536">
          <a:extLst>
            <a:ext uri="{FF2B5EF4-FFF2-40B4-BE49-F238E27FC236}">
              <a16:creationId xmlns:a16="http://schemas.microsoft.com/office/drawing/2014/main" id="{669AAE32-E870-4F76-A1AE-7680F0A36F14}"/>
            </a:ext>
          </a:extLst>
        </xdr:cNvPr>
        <xdr:cNvSpPr/>
      </xdr:nvSpPr>
      <xdr:spPr>
        <a:xfrm>
          <a:off x="154305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102326</xdr:rowOff>
    </xdr:from>
    <xdr:to>
      <xdr:col>85</xdr:col>
      <xdr:colOff>127000</xdr:colOff>
      <xdr:row>34</xdr:row>
      <xdr:rowOff>105592</xdr:rowOff>
    </xdr:to>
    <xdr:cxnSp macro="">
      <xdr:nvCxnSpPr>
        <xdr:cNvPr id="538" name="直線コネクタ 537">
          <a:extLst>
            <a:ext uri="{FF2B5EF4-FFF2-40B4-BE49-F238E27FC236}">
              <a16:creationId xmlns:a16="http://schemas.microsoft.com/office/drawing/2014/main" id="{C77FB85F-A2B7-45DB-8C62-8D12BBCC8539}"/>
            </a:ext>
          </a:extLst>
        </xdr:cNvPr>
        <xdr:cNvCxnSpPr/>
      </xdr:nvCxnSpPr>
      <xdr:spPr>
        <a:xfrm>
          <a:off x="15481300" y="59316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539" name="楕円 538">
          <a:extLst>
            <a:ext uri="{FF2B5EF4-FFF2-40B4-BE49-F238E27FC236}">
              <a16:creationId xmlns:a16="http://schemas.microsoft.com/office/drawing/2014/main" id="{8E0F4FAA-9314-4CE6-8699-D42450577B40}"/>
            </a:ext>
          </a:extLst>
        </xdr:cNvPr>
        <xdr:cNvSpPr/>
      </xdr:nvSpPr>
      <xdr:spPr>
        <a:xfrm>
          <a:off x="14541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102326</xdr:rowOff>
    </xdr:from>
    <xdr:to>
      <xdr:col>81</xdr:col>
      <xdr:colOff>50800</xdr:colOff>
      <xdr:row>37</xdr:row>
      <xdr:rowOff>141514</xdr:rowOff>
    </xdr:to>
    <xdr:cxnSp macro="">
      <xdr:nvCxnSpPr>
        <xdr:cNvPr id="540" name="直線コネクタ 539">
          <a:extLst>
            <a:ext uri="{FF2B5EF4-FFF2-40B4-BE49-F238E27FC236}">
              <a16:creationId xmlns:a16="http://schemas.microsoft.com/office/drawing/2014/main" id="{D2A320FF-7B04-4B95-A2CD-446CFC6F6197}"/>
            </a:ext>
          </a:extLst>
        </xdr:cNvPr>
        <xdr:cNvCxnSpPr/>
      </xdr:nvCxnSpPr>
      <xdr:spPr>
        <a:xfrm flipV="1">
          <a:off x="14592300" y="5931626"/>
          <a:ext cx="8890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541" name="楕円 540">
          <a:extLst>
            <a:ext uri="{FF2B5EF4-FFF2-40B4-BE49-F238E27FC236}">
              <a16:creationId xmlns:a16="http://schemas.microsoft.com/office/drawing/2014/main" id="{AE04A3A7-83BF-4C44-8E94-898B3147E81F}"/>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40</xdr:row>
      <xdr:rowOff>7620</xdr:rowOff>
    </xdr:to>
    <xdr:cxnSp macro="">
      <xdr:nvCxnSpPr>
        <xdr:cNvPr id="542" name="直線コネクタ 541">
          <a:extLst>
            <a:ext uri="{FF2B5EF4-FFF2-40B4-BE49-F238E27FC236}">
              <a16:creationId xmlns:a16="http://schemas.microsoft.com/office/drawing/2014/main" id="{B09FBFEB-9DE3-42CE-9B91-0AC19338C575}"/>
            </a:ext>
          </a:extLst>
        </xdr:cNvPr>
        <xdr:cNvCxnSpPr/>
      </xdr:nvCxnSpPr>
      <xdr:spPr>
        <a:xfrm flipV="1">
          <a:off x="13703300" y="6485164"/>
          <a:ext cx="889000" cy="3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543" name="楕円 542">
          <a:extLst>
            <a:ext uri="{FF2B5EF4-FFF2-40B4-BE49-F238E27FC236}">
              <a16:creationId xmlns:a16="http://schemas.microsoft.com/office/drawing/2014/main" id="{6CC8EBB1-E220-4231-8183-891776FC6147}"/>
            </a:ext>
          </a:extLst>
        </xdr:cNvPr>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xdr:rowOff>
    </xdr:from>
    <xdr:to>
      <xdr:col>71</xdr:col>
      <xdr:colOff>177800</xdr:colOff>
      <xdr:row>40</xdr:row>
      <xdr:rowOff>27215</xdr:rowOff>
    </xdr:to>
    <xdr:cxnSp macro="">
      <xdr:nvCxnSpPr>
        <xdr:cNvPr id="544" name="直線コネクタ 543">
          <a:extLst>
            <a:ext uri="{FF2B5EF4-FFF2-40B4-BE49-F238E27FC236}">
              <a16:creationId xmlns:a16="http://schemas.microsoft.com/office/drawing/2014/main" id="{D7262132-AF61-4C0A-8C08-D641E135A95D}"/>
            </a:ext>
          </a:extLst>
        </xdr:cNvPr>
        <xdr:cNvCxnSpPr/>
      </xdr:nvCxnSpPr>
      <xdr:spPr>
        <a:xfrm flipV="1">
          <a:off x="12814300" y="68656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799790E-176C-4A4B-9234-804E40BDA668}"/>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F82E6A13-7CB8-4FB5-B7BE-4D914631BB37}"/>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75B80436-C426-44EA-8C2E-E72ADD4B4069}"/>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2C2FB3F8-1C64-411E-A607-3C2D9AFEFD97}"/>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169653</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E82C5C49-875B-40B6-A317-F8DAA3056D47}"/>
            </a:ext>
          </a:extLst>
        </xdr:cNvPr>
        <xdr:cNvSpPr txBox="1"/>
      </xdr:nvSpPr>
      <xdr:spPr>
        <a:xfrm>
          <a:off x="15266044"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37391</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B4580AB-3F12-40B0-9D7C-2230E1BCE03E}"/>
            </a:ext>
          </a:extLst>
        </xdr:cNvPr>
        <xdr:cNvSpPr txBox="1"/>
      </xdr:nvSpPr>
      <xdr:spPr>
        <a:xfrm>
          <a:off x="14389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D7B94263-310E-4025-917E-76428380D640}"/>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8B488E5-93EC-4ABA-8AF6-21F7D690A75B}"/>
            </a:ext>
          </a:extLst>
        </xdr:cNvPr>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8546A72-73FA-4C4C-8A12-D3D8597110E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8FDDFBF-0B85-4B11-BFA0-CDC62116109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D58EE9E-9C5A-4DAC-9095-4CAD54891A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927C514-C5A0-491E-85D5-C7D873548D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C5B1A0C-EB75-4BD2-8F9A-1C574A1FD8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1E36457-BC09-4CB6-8A66-B51834EE8A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F7B65140-868C-4530-AA91-CF0A177AA8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90D0E1D-E215-4428-9E86-2B812CBC22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0B2EA1A-7FD8-494A-8930-E3EF66A7F5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898E02ED-DBC4-419D-8481-1EC2FC308D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CF0AB42A-5BCE-4C6F-B1BF-130CCE5C95B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173D2773-25CB-4130-A709-E949E3AAE5C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37034111-77F7-4E7E-8DB4-6A96753ECB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BF0EB85C-13E0-407D-919D-D2F4CC7B7CB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86F0E8E2-3E92-485F-AC98-0CFBD3306D5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7C560DFE-F0BF-4CE4-9C13-7FFE0B9009B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A5640077-3CF6-499C-AC46-AE0E2A7C61D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F9CFE472-E2F3-4767-9E6D-ED86159D092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634B293B-A455-4709-BEF4-A1D387E834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59C28A5-64C2-4A02-9681-68351FC022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ED373CA-0CFF-4E16-B87A-0EDE0CA807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D0047372-C3F2-4695-B357-CBA6A4FBF425}"/>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2C862652-193D-4A87-B6EE-48737CAF41CA}"/>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328271DB-A141-4FFF-B668-1548715C9AD6}"/>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ABBB10A8-BA2D-406D-87A0-05D936AD8041}"/>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77D04486-F938-4BC0-B17B-7428A3D939C6}"/>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6F0BE445-BD40-4AC1-867E-0B7DBF6CD021}"/>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FE1E8208-4610-4B35-B9EE-BC24B1D49988}"/>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6BFD9D2A-C377-4F3E-87E5-C5074999A64B}"/>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F4FA2C05-D5D3-4243-88E1-C295BD286EA6}"/>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55DC6A50-16A9-4657-A5F5-A3504ECC27AB}"/>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0452FE2F-0384-43D4-9185-214C95008306}"/>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8B21FF9-C291-496D-A032-7455D8FAE1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902F218-3175-41F2-B8EF-72A0F5D9C5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43CADA7-49B9-48B2-9FFC-A60EF9E366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E1E8162-ADCB-408E-B6C9-A797913379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3B8AA08-85CD-4BEC-BF34-255A0F9AB8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48278</xdr:rowOff>
    </xdr:from>
    <xdr:to>
      <xdr:col>116</xdr:col>
      <xdr:colOff>114300</xdr:colOff>
      <xdr:row>41</xdr:row>
      <xdr:rowOff>149878</xdr:rowOff>
    </xdr:to>
    <xdr:sp macro="" textlink="">
      <xdr:nvSpPr>
        <xdr:cNvPr id="590" name="楕円 589">
          <a:extLst>
            <a:ext uri="{FF2B5EF4-FFF2-40B4-BE49-F238E27FC236}">
              <a16:creationId xmlns:a16="http://schemas.microsoft.com/office/drawing/2014/main" id="{830449F3-997E-4FA1-8D9B-50AB07D55687}"/>
            </a:ext>
          </a:extLst>
        </xdr:cNvPr>
        <xdr:cNvSpPr/>
      </xdr:nvSpPr>
      <xdr:spPr>
        <a:xfrm>
          <a:off x="22110700" y="707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134655</xdr:rowOff>
    </xdr:from>
    <xdr:ext cx="469744" cy="259045"/>
    <xdr:sp macro="" textlink="">
      <xdr:nvSpPr>
        <xdr:cNvPr id="591" name="【一般廃棄物処理施設】&#10;一人当たり有形固定資産（償却資産）額該当値テキスト">
          <a:extLst>
            <a:ext uri="{FF2B5EF4-FFF2-40B4-BE49-F238E27FC236}">
              <a16:creationId xmlns:a16="http://schemas.microsoft.com/office/drawing/2014/main" id="{BB7CF087-05F5-46EF-B5D0-B254EEDC8205}"/>
            </a:ext>
          </a:extLst>
        </xdr:cNvPr>
        <xdr:cNvSpPr txBox="1"/>
      </xdr:nvSpPr>
      <xdr:spPr>
        <a:xfrm>
          <a:off x="22199600" y="69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48621</xdr:rowOff>
    </xdr:from>
    <xdr:to>
      <xdr:col>112</xdr:col>
      <xdr:colOff>38100</xdr:colOff>
      <xdr:row>41</xdr:row>
      <xdr:rowOff>150221</xdr:rowOff>
    </xdr:to>
    <xdr:sp macro="" textlink="">
      <xdr:nvSpPr>
        <xdr:cNvPr id="592" name="楕円 591">
          <a:extLst>
            <a:ext uri="{FF2B5EF4-FFF2-40B4-BE49-F238E27FC236}">
              <a16:creationId xmlns:a16="http://schemas.microsoft.com/office/drawing/2014/main" id="{8310AA52-BF89-429E-8E26-E26E91EA6102}"/>
            </a:ext>
          </a:extLst>
        </xdr:cNvPr>
        <xdr:cNvSpPr/>
      </xdr:nvSpPr>
      <xdr:spPr>
        <a:xfrm>
          <a:off x="21272500" y="707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99078</xdr:rowOff>
    </xdr:from>
    <xdr:to>
      <xdr:col>116</xdr:col>
      <xdr:colOff>63500</xdr:colOff>
      <xdr:row>41</xdr:row>
      <xdr:rowOff>99421</xdr:rowOff>
    </xdr:to>
    <xdr:cxnSp macro="">
      <xdr:nvCxnSpPr>
        <xdr:cNvPr id="593" name="直線コネクタ 592">
          <a:extLst>
            <a:ext uri="{FF2B5EF4-FFF2-40B4-BE49-F238E27FC236}">
              <a16:creationId xmlns:a16="http://schemas.microsoft.com/office/drawing/2014/main" id="{3EC1AFD1-2750-48F2-984E-3D455D9AF1F0}"/>
            </a:ext>
          </a:extLst>
        </xdr:cNvPr>
        <xdr:cNvCxnSpPr/>
      </xdr:nvCxnSpPr>
      <xdr:spPr>
        <a:xfrm flipV="1">
          <a:off x="21323300" y="7128528"/>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22652</xdr:rowOff>
    </xdr:from>
    <xdr:to>
      <xdr:col>107</xdr:col>
      <xdr:colOff>101600</xdr:colOff>
      <xdr:row>41</xdr:row>
      <xdr:rowOff>124252</xdr:rowOff>
    </xdr:to>
    <xdr:sp macro="" textlink="">
      <xdr:nvSpPr>
        <xdr:cNvPr id="594" name="楕円 593">
          <a:extLst>
            <a:ext uri="{FF2B5EF4-FFF2-40B4-BE49-F238E27FC236}">
              <a16:creationId xmlns:a16="http://schemas.microsoft.com/office/drawing/2014/main" id="{D5FD8544-C8C8-47DE-B8C0-F9372C28D425}"/>
            </a:ext>
          </a:extLst>
        </xdr:cNvPr>
        <xdr:cNvSpPr/>
      </xdr:nvSpPr>
      <xdr:spPr>
        <a:xfrm>
          <a:off x="20383500" y="70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73452</xdr:rowOff>
    </xdr:from>
    <xdr:to>
      <xdr:col>111</xdr:col>
      <xdr:colOff>177800</xdr:colOff>
      <xdr:row>41</xdr:row>
      <xdr:rowOff>99421</xdr:rowOff>
    </xdr:to>
    <xdr:cxnSp macro="">
      <xdr:nvCxnSpPr>
        <xdr:cNvPr id="595" name="直線コネクタ 594">
          <a:extLst>
            <a:ext uri="{FF2B5EF4-FFF2-40B4-BE49-F238E27FC236}">
              <a16:creationId xmlns:a16="http://schemas.microsoft.com/office/drawing/2014/main" id="{1CBCC337-21BB-42F1-B6C6-9B93E52D910E}"/>
            </a:ext>
          </a:extLst>
        </xdr:cNvPr>
        <xdr:cNvCxnSpPr/>
      </xdr:nvCxnSpPr>
      <xdr:spPr>
        <a:xfrm>
          <a:off x="20434300" y="7102902"/>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121169</xdr:rowOff>
    </xdr:from>
    <xdr:to>
      <xdr:col>102</xdr:col>
      <xdr:colOff>165100</xdr:colOff>
      <xdr:row>41</xdr:row>
      <xdr:rowOff>51319</xdr:rowOff>
    </xdr:to>
    <xdr:sp macro="" textlink="">
      <xdr:nvSpPr>
        <xdr:cNvPr id="596" name="楕円 595">
          <a:extLst>
            <a:ext uri="{FF2B5EF4-FFF2-40B4-BE49-F238E27FC236}">
              <a16:creationId xmlns:a16="http://schemas.microsoft.com/office/drawing/2014/main" id="{80B5C3C1-0CEA-418C-B092-CD91D887A8FC}"/>
            </a:ext>
          </a:extLst>
        </xdr:cNvPr>
        <xdr:cNvSpPr/>
      </xdr:nvSpPr>
      <xdr:spPr>
        <a:xfrm>
          <a:off x="19494500" y="69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519</xdr:rowOff>
    </xdr:from>
    <xdr:to>
      <xdr:col>107</xdr:col>
      <xdr:colOff>50800</xdr:colOff>
      <xdr:row>41</xdr:row>
      <xdr:rowOff>73452</xdr:rowOff>
    </xdr:to>
    <xdr:cxnSp macro="">
      <xdr:nvCxnSpPr>
        <xdr:cNvPr id="597" name="直線コネクタ 596">
          <a:extLst>
            <a:ext uri="{FF2B5EF4-FFF2-40B4-BE49-F238E27FC236}">
              <a16:creationId xmlns:a16="http://schemas.microsoft.com/office/drawing/2014/main" id="{3DBF8E5A-099E-446E-9105-47215C6B904C}"/>
            </a:ext>
          </a:extLst>
        </xdr:cNvPr>
        <xdr:cNvCxnSpPr/>
      </xdr:nvCxnSpPr>
      <xdr:spPr>
        <a:xfrm>
          <a:off x="19545300" y="7029969"/>
          <a:ext cx="889000" cy="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129102</xdr:rowOff>
    </xdr:from>
    <xdr:to>
      <xdr:col>98</xdr:col>
      <xdr:colOff>38100</xdr:colOff>
      <xdr:row>41</xdr:row>
      <xdr:rowOff>59252</xdr:rowOff>
    </xdr:to>
    <xdr:sp macro="" textlink="">
      <xdr:nvSpPr>
        <xdr:cNvPr id="598" name="楕円 597">
          <a:extLst>
            <a:ext uri="{FF2B5EF4-FFF2-40B4-BE49-F238E27FC236}">
              <a16:creationId xmlns:a16="http://schemas.microsoft.com/office/drawing/2014/main" id="{343B76F9-6C10-45F8-B437-D0C65B809783}"/>
            </a:ext>
          </a:extLst>
        </xdr:cNvPr>
        <xdr:cNvSpPr/>
      </xdr:nvSpPr>
      <xdr:spPr>
        <a:xfrm>
          <a:off x="18605500" y="69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519</xdr:rowOff>
    </xdr:from>
    <xdr:to>
      <xdr:col>102</xdr:col>
      <xdr:colOff>114300</xdr:colOff>
      <xdr:row>41</xdr:row>
      <xdr:rowOff>8452</xdr:rowOff>
    </xdr:to>
    <xdr:cxnSp macro="">
      <xdr:nvCxnSpPr>
        <xdr:cNvPr id="599" name="直線コネクタ 598">
          <a:extLst>
            <a:ext uri="{FF2B5EF4-FFF2-40B4-BE49-F238E27FC236}">
              <a16:creationId xmlns:a16="http://schemas.microsoft.com/office/drawing/2014/main" id="{39D75D79-77DF-4292-B15F-99646E35FAA7}"/>
            </a:ext>
          </a:extLst>
        </xdr:cNvPr>
        <xdr:cNvCxnSpPr/>
      </xdr:nvCxnSpPr>
      <xdr:spPr>
        <a:xfrm flipV="1">
          <a:off x="18656300" y="7029969"/>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5FFDE739-2772-4F77-AADB-B32289B8BDC0}"/>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8369C884-E375-489E-BC61-8C1FCE27C2CE}"/>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76917461-9495-4CB8-A108-5D39733B7173}"/>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E79FAFC8-D1DB-47FF-926A-B286538BF833}"/>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141348</xdr:rowOff>
    </xdr:from>
    <xdr:ext cx="469744" cy="259045"/>
    <xdr:sp macro="" textlink="">
      <xdr:nvSpPr>
        <xdr:cNvPr id="604" name="n_1mainValue【一般廃棄物処理施設】&#10;一人当たり有形固定資産（償却資産）額">
          <a:extLst>
            <a:ext uri="{FF2B5EF4-FFF2-40B4-BE49-F238E27FC236}">
              <a16:creationId xmlns:a16="http://schemas.microsoft.com/office/drawing/2014/main" id="{516BD68B-F427-4BCC-AB53-14FC78B5A8F7}"/>
            </a:ext>
          </a:extLst>
        </xdr:cNvPr>
        <xdr:cNvSpPr txBox="1"/>
      </xdr:nvSpPr>
      <xdr:spPr>
        <a:xfrm>
          <a:off x="21075728" y="717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115379</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6A1C041B-9EBD-4A13-9549-CFB38DECED44}"/>
            </a:ext>
          </a:extLst>
        </xdr:cNvPr>
        <xdr:cNvSpPr txBox="1"/>
      </xdr:nvSpPr>
      <xdr:spPr>
        <a:xfrm>
          <a:off x="20167111" y="714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42446</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B92EF475-34E3-4B87-AABD-BAB7ADF46AF8}"/>
            </a:ext>
          </a:extLst>
        </xdr:cNvPr>
        <xdr:cNvSpPr txBox="1"/>
      </xdr:nvSpPr>
      <xdr:spPr>
        <a:xfrm>
          <a:off x="19278111" y="707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50379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597A012A-8CC8-4C59-91B4-61B0CF5BDCE0}"/>
            </a:ext>
          </a:extLst>
        </xdr:cNvPr>
        <xdr:cNvSpPr txBox="1"/>
      </xdr:nvSpPr>
      <xdr:spPr>
        <a:xfrm>
          <a:off x="18389111" y="707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4E936ABC-5F00-4AF8-9013-189BF4CA11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B94F4446-6D6B-48A1-B383-B809231AD4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A1B355CD-BB79-402D-B526-A6DF418AC7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7A22B3E9-B254-4515-BA51-A9097BFC87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5EE92D2-891E-483A-A52E-DAA5C38938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AE6A3582-FC52-4119-87ED-2ECF4675E5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2BE0D56E-8A12-4D26-9AF6-40C0D9A29E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D367A921-283A-498A-A407-E0650FB74B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964526F-0AE3-4674-85EE-5BF25055C3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6E23E926-1C4B-4433-8B0D-E7AA8E9792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84518A49-A2D4-43C8-B9C3-5A1EE75391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92332ACB-3349-462F-9274-F51A6C2F7D2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108D10FC-75FA-4C9B-8E5E-635542ECF3E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3BEB5A69-9FDE-4C37-81B5-45E092CCE20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271DA56-32EA-4AEA-965B-4E2D4F57BC8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2FDB5BD1-C007-4774-B595-4F10671FAF3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24CECFB-270F-458B-8634-142E14ACC59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5C4EE5CF-34CD-4561-9FB0-441B15748CD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DF0BAFD3-7C8C-479F-BCF8-87794BF7FBD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35B97EF4-972F-4D25-BECA-E90E3B6473C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F15DEA18-1A38-4901-8FC1-E9FAAC55C2F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189E37D4-A360-4946-8BFF-CF460938A4C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E39F7A94-1463-4AA5-B27B-6E87EB6D7E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318B8696-6845-48B4-8728-624024F96C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B26F8A51-41F5-4ADF-A3AF-824E7FF41E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a:extLst>
            <a:ext uri="{FF2B5EF4-FFF2-40B4-BE49-F238E27FC236}">
              <a16:creationId xmlns:a16="http://schemas.microsoft.com/office/drawing/2014/main" id="{ABA7F1F6-C9AA-403A-8D55-860117E94249}"/>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26203884-5FA9-49BE-9391-A878128AB653}"/>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a:extLst>
            <a:ext uri="{FF2B5EF4-FFF2-40B4-BE49-F238E27FC236}">
              <a16:creationId xmlns:a16="http://schemas.microsoft.com/office/drawing/2014/main" id="{6754C07B-89ED-4BF6-ABFB-E2A39154B822}"/>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2E50E37F-4583-4B1A-8BFE-CBF59C10419A}"/>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a:extLst>
            <a:ext uri="{FF2B5EF4-FFF2-40B4-BE49-F238E27FC236}">
              <a16:creationId xmlns:a16="http://schemas.microsoft.com/office/drawing/2014/main" id="{74573907-08DA-4E11-8D59-546355A4A282}"/>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F3669FBB-B48B-4887-920D-26E6B7D0C55B}"/>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a:extLst>
            <a:ext uri="{FF2B5EF4-FFF2-40B4-BE49-F238E27FC236}">
              <a16:creationId xmlns:a16="http://schemas.microsoft.com/office/drawing/2014/main" id="{72BCA5B0-A374-4D49-9155-60275BD1B2D5}"/>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a:extLst>
            <a:ext uri="{FF2B5EF4-FFF2-40B4-BE49-F238E27FC236}">
              <a16:creationId xmlns:a16="http://schemas.microsoft.com/office/drawing/2014/main" id="{88B34908-D109-4DC1-88D3-8E14648FA125}"/>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a:extLst>
            <a:ext uri="{FF2B5EF4-FFF2-40B4-BE49-F238E27FC236}">
              <a16:creationId xmlns:a16="http://schemas.microsoft.com/office/drawing/2014/main" id="{37064396-A436-4D4B-8FD7-D202BF8B9774}"/>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a:extLst>
            <a:ext uri="{FF2B5EF4-FFF2-40B4-BE49-F238E27FC236}">
              <a16:creationId xmlns:a16="http://schemas.microsoft.com/office/drawing/2014/main" id="{1418EBA0-1D6C-4D95-9DCD-378FC11EE67E}"/>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a:extLst>
            <a:ext uri="{FF2B5EF4-FFF2-40B4-BE49-F238E27FC236}">
              <a16:creationId xmlns:a16="http://schemas.microsoft.com/office/drawing/2014/main" id="{58ACF9BC-1363-4B26-BC4C-36D741FDA9C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B24A140-202F-43DB-8F1D-80D3A4DFDE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36188C9-D9A5-4899-A3B9-F4940CA98D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60D4C1C-D001-499C-B6B5-4B948F6A0A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29F73B1-485C-435A-BFAD-FBEB76BD5BA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AAE402D-210A-4C62-971E-9635CD33A4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164737</xdr:rowOff>
    </xdr:from>
    <xdr:to>
      <xdr:col>85</xdr:col>
      <xdr:colOff>177800</xdr:colOff>
      <xdr:row>63</xdr:row>
      <xdr:rowOff>94887</xdr:rowOff>
    </xdr:to>
    <xdr:sp macro="" textlink="">
      <xdr:nvSpPr>
        <xdr:cNvPr id="649" name="楕円 648">
          <a:extLst>
            <a:ext uri="{FF2B5EF4-FFF2-40B4-BE49-F238E27FC236}">
              <a16:creationId xmlns:a16="http://schemas.microsoft.com/office/drawing/2014/main" id="{66F35F98-9C3C-43CE-88A4-8585838762FF}"/>
            </a:ext>
          </a:extLst>
        </xdr:cNvPr>
        <xdr:cNvSpPr/>
      </xdr:nvSpPr>
      <xdr:spPr>
        <a:xfrm>
          <a:off x="162687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143164</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0DB0350A-2C04-435F-A7BB-E45AE8E08B16}"/>
            </a:ext>
          </a:extLst>
        </xdr:cNvPr>
        <xdr:cNvSpPr txBox="1"/>
      </xdr:nvSpPr>
      <xdr:spPr>
        <a:xfrm>
          <a:off x="16357600"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130447</xdr:rowOff>
    </xdr:from>
    <xdr:to>
      <xdr:col>81</xdr:col>
      <xdr:colOff>101600</xdr:colOff>
      <xdr:row>63</xdr:row>
      <xdr:rowOff>60597</xdr:rowOff>
    </xdr:to>
    <xdr:sp macro="" textlink="">
      <xdr:nvSpPr>
        <xdr:cNvPr id="651" name="楕円 650">
          <a:extLst>
            <a:ext uri="{FF2B5EF4-FFF2-40B4-BE49-F238E27FC236}">
              <a16:creationId xmlns:a16="http://schemas.microsoft.com/office/drawing/2014/main" id="{8AAEAF5A-0CF5-4D78-8855-E3D7D85BE74F}"/>
            </a:ext>
          </a:extLst>
        </xdr:cNvPr>
        <xdr:cNvSpPr/>
      </xdr:nvSpPr>
      <xdr:spPr>
        <a:xfrm>
          <a:off x="15430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9797</xdr:rowOff>
    </xdr:from>
    <xdr:to>
      <xdr:col>85</xdr:col>
      <xdr:colOff>127000</xdr:colOff>
      <xdr:row>63</xdr:row>
      <xdr:rowOff>44087</xdr:rowOff>
    </xdr:to>
    <xdr:cxnSp macro="">
      <xdr:nvCxnSpPr>
        <xdr:cNvPr id="652" name="直線コネクタ 651">
          <a:extLst>
            <a:ext uri="{FF2B5EF4-FFF2-40B4-BE49-F238E27FC236}">
              <a16:creationId xmlns:a16="http://schemas.microsoft.com/office/drawing/2014/main" id="{7B9FE973-D991-41FF-AFE5-9FFE9C9B7D79}"/>
            </a:ext>
          </a:extLst>
        </xdr:cNvPr>
        <xdr:cNvCxnSpPr/>
      </xdr:nvCxnSpPr>
      <xdr:spPr>
        <a:xfrm>
          <a:off x="15481300" y="108111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101056</xdr:rowOff>
    </xdr:from>
    <xdr:to>
      <xdr:col>76</xdr:col>
      <xdr:colOff>165100</xdr:colOff>
      <xdr:row>63</xdr:row>
      <xdr:rowOff>31206</xdr:rowOff>
    </xdr:to>
    <xdr:sp macro="" textlink="">
      <xdr:nvSpPr>
        <xdr:cNvPr id="653" name="楕円 652">
          <a:extLst>
            <a:ext uri="{FF2B5EF4-FFF2-40B4-BE49-F238E27FC236}">
              <a16:creationId xmlns:a16="http://schemas.microsoft.com/office/drawing/2014/main" id="{58C46BB9-50F7-4EA7-B39B-08E8943E82E4}"/>
            </a:ext>
          </a:extLst>
        </xdr:cNvPr>
        <xdr:cNvSpPr/>
      </xdr:nvSpPr>
      <xdr:spPr>
        <a:xfrm>
          <a:off x="14541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151856</xdr:rowOff>
    </xdr:from>
    <xdr:to>
      <xdr:col>81</xdr:col>
      <xdr:colOff>50800</xdr:colOff>
      <xdr:row>63</xdr:row>
      <xdr:rowOff>9797</xdr:rowOff>
    </xdr:to>
    <xdr:cxnSp macro="">
      <xdr:nvCxnSpPr>
        <xdr:cNvPr id="654" name="直線コネクタ 653">
          <a:extLst>
            <a:ext uri="{FF2B5EF4-FFF2-40B4-BE49-F238E27FC236}">
              <a16:creationId xmlns:a16="http://schemas.microsoft.com/office/drawing/2014/main" id="{0B8B9FE9-D5F1-489D-A9E0-3EA9B139086E}"/>
            </a:ext>
          </a:extLst>
        </xdr:cNvPr>
        <xdr:cNvCxnSpPr/>
      </xdr:nvCxnSpPr>
      <xdr:spPr>
        <a:xfrm>
          <a:off x="14592300" y="107817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66766</xdr:rowOff>
    </xdr:from>
    <xdr:to>
      <xdr:col>72</xdr:col>
      <xdr:colOff>38100</xdr:colOff>
      <xdr:row>62</xdr:row>
      <xdr:rowOff>168366</xdr:rowOff>
    </xdr:to>
    <xdr:sp macro="" textlink="">
      <xdr:nvSpPr>
        <xdr:cNvPr id="655" name="楕円 654">
          <a:extLst>
            <a:ext uri="{FF2B5EF4-FFF2-40B4-BE49-F238E27FC236}">
              <a16:creationId xmlns:a16="http://schemas.microsoft.com/office/drawing/2014/main" id="{B11EE2BE-213C-4335-9DBB-97D4F352D5A3}"/>
            </a:ext>
          </a:extLst>
        </xdr:cNvPr>
        <xdr:cNvSpPr/>
      </xdr:nvSpPr>
      <xdr:spPr>
        <a:xfrm>
          <a:off x="1365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62</xdr:row>
      <xdr:rowOff>151856</xdr:rowOff>
    </xdr:to>
    <xdr:cxnSp macro="">
      <xdr:nvCxnSpPr>
        <xdr:cNvPr id="656" name="直線コネクタ 655">
          <a:extLst>
            <a:ext uri="{FF2B5EF4-FFF2-40B4-BE49-F238E27FC236}">
              <a16:creationId xmlns:a16="http://schemas.microsoft.com/office/drawing/2014/main" id="{C493543C-BF87-429D-9968-02F591DDFD2A}"/>
            </a:ext>
          </a:extLst>
        </xdr:cNvPr>
        <xdr:cNvCxnSpPr/>
      </xdr:nvCxnSpPr>
      <xdr:spPr>
        <a:xfrm>
          <a:off x="13703300" y="107474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657" name="楕円 656">
          <a:extLst>
            <a:ext uri="{FF2B5EF4-FFF2-40B4-BE49-F238E27FC236}">
              <a16:creationId xmlns:a16="http://schemas.microsoft.com/office/drawing/2014/main" id="{970844D6-92AE-4A39-AF27-3D204808EF9A}"/>
            </a:ext>
          </a:extLst>
        </xdr:cNvPr>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102870</xdr:rowOff>
    </xdr:from>
    <xdr:to>
      <xdr:col>71</xdr:col>
      <xdr:colOff>177800</xdr:colOff>
      <xdr:row>62</xdr:row>
      <xdr:rowOff>117566</xdr:rowOff>
    </xdr:to>
    <xdr:cxnSp macro="">
      <xdr:nvCxnSpPr>
        <xdr:cNvPr id="658" name="直線コネクタ 657">
          <a:extLst>
            <a:ext uri="{FF2B5EF4-FFF2-40B4-BE49-F238E27FC236}">
              <a16:creationId xmlns:a16="http://schemas.microsoft.com/office/drawing/2014/main" id="{DFE32E08-F9EE-40C1-8F14-616B0A46A1D4}"/>
            </a:ext>
          </a:extLst>
        </xdr:cNvPr>
        <xdr:cNvCxnSpPr/>
      </xdr:nvCxnSpPr>
      <xdr:spPr>
        <a:xfrm>
          <a:off x="12814300" y="107327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E170DEDD-0A94-4B44-AF2A-5FBF7C687CAC}"/>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4EA00722-657B-4274-A037-82D732290ACC}"/>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9580A39-8B5B-45FF-9C2D-1EE03BFEB260}"/>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4B350664-C57F-4AA0-91D6-A250E13486BB}"/>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51724</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C8F707CA-269B-4105-9E8B-5A8F54C113E0}"/>
            </a:ext>
          </a:extLst>
        </xdr:cNvPr>
        <xdr:cNvSpPr txBox="1"/>
      </xdr:nvSpPr>
      <xdr:spPr>
        <a:xfrm>
          <a:off x="152660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22333</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25E7D0A6-63AC-4DCB-8589-C0CCA4D1DBFF}"/>
            </a:ext>
          </a:extLst>
        </xdr:cNvPr>
        <xdr:cNvSpPr txBox="1"/>
      </xdr:nvSpPr>
      <xdr:spPr>
        <a:xfrm>
          <a:off x="14389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159493</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6DF2180B-C512-4131-879D-2943651A20F8}"/>
            </a:ext>
          </a:extLst>
        </xdr:cNvPr>
        <xdr:cNvSpPr txBox="1"/>
      </xdr:nvSpPr>
      <xdr:spPr>
        <a:xfrm>
          <a:off x="13500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3BCFE9C7-4E41-453F-BA8E-879D1B4C8407}"/>
            </a:ext>
          </a:extLst>
        </xdr:cNvPr>
        <xdr:cNvSpPr txBox="1"/>
      </xdr:nvSpPr>
      <xdr:spPr>
        <a:xfrm>
          <a:off x="12611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937E55A8-94DB-4C8B-A01E-EE98B2DC85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465CB4CE-B9B5-402D-861C-F088B27433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2C048DBC-06FA-432A-825C-B644234C45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2A4286D8-1545-4D0B-B9F6-345E5EAB89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7DBCFCDE-A5A3-4AD5-AA75-C27CCF0928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46A4F456-DE69-41D5-AFA2-14FD706CC4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E29D0ADF-CB0B-4617-A9D8-7FAE5693EF8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4E697090-24E8-415F-A01D-527E754A4C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FAAF05B5-B375-4C3A-A27D-8766C9BD60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2B4A093E-4C3D-4462-AE87-B7309E4731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B8069139-76EA-4A9D-917E-9569FB86B53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CB74BC71-75B6-4523-AD00-6BEDAFD382C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132E636B-B3A8-4020-8AD3-580C354A67A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E47A22FE-544F-4D18-ADEB-91004C3813B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D6C5FC8C-B73B-4A27-A8A9-7A48E584FBA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EFBD995D-FDFD-4E9A-94CB-944D267E134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DFEB1B0C-3DE3-4F36-B506-94533BDAD47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133144AB-27BA-4AC1-A4CA-1219C68019E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EC2F069A-8551-43C4-9AE1-F576D5A93F0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2C2CDABF-718D-4CDB-96D2-BB5E8A9AF74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EAFA47F8-88B3-4146-B0B3-B16C63619C7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2E8A8AD3-835A-49BA-92A6-3120CC51666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85A38C9-1CF6-4D88-82B8-625D3BBD6C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E408FAE-1DB9-4885-9201-8DD0898606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B9B7BD4-9DC4-445A-9413-725B24C131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a:extLst>
            <a:ext uri="{FF2B5EF4-FFF2-40B4-BE49-F238E27FC236}">
              <a16:creationId xmlns:a16="http://schemas.microsoft.com/office/drawing/2014/main" id="{AA6CA477-7FF4-4259-B2DD-14D8FF95DFAE}"/>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ACA34FB4-79B0-48B1-AFC0-644E0557B329}"/>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a:extLst>
            <a:ext uri="{FF2B5EF4-FFF2-40B4-BE49-F238E27FC236}">
              <a16:creationId xmlns:a16="http://schemas.microsoft.com/office/drawing/2014/main" id="{358CAF0B-7232-42F4-821C-A1D675529AD9}"/>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B16B4D4-1247-4187-AAE9-BE492759D066}"/>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a:extLst>
            <a:ext uri="{FF2B5EF4-FFF2-40B4-BE49-F238E27FC236}">
              <a16:creationId xmlns:a16="http://schemas.microsoft.com/office/drawing/2014/main" id="{7AB6DA42-C2B0-4F39-A30A-DDD9BDBEDDD4}"/>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6BE6522-19DC-4CF0-8267-98E2FEEED2AF}"/>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a:extLst>
            <a:ext uri="{FF2B5EF4-FFF2-40B4-BE49-F238E27FC236}">
              <a16:creationId xmlns:a16="http://schemas.microsoft.com/office/drawing/2014/main" id="{3419ED00-B401-4A34-B75E-FB6A485E8C61}"/>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a:extLst>
            <a:ext uri="{FF2B5EF4-FFF2-40B4-BE49-F238E27FC236}">
              <a16:creationId xmlns:a16="http://schemas.microsoft.com/office/drawing/2014/main" id="{2789838E-2FB5-48AC-91C9-E3B9D41C5982}"/>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a:extLst>
            <a:ext uri="{FF2B5EF4-FFF2-40B4-BE49-F238E27FC236}">
              <a16:creationId xmlns:a16="http://schemas.microsoft.com/office/drawing/2014/main" id="{AB23D757-988E-4287-9C06-978E39400741}"/>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a:extLst>
            <a:ext uri="{FF2B5EF4-FFF2-40B4-BE49-F238E27FC236}">
              <a16:creationId xmlns:a16="http://schemas.microsoft.com/office/drawing/2014/main" id="{81D12E7C-8018-46C2-9D09-691E1FF45C81}"/>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a:extLst>
            <a:ext uri="{FF2B5EF4-FFF2-40B4-BE49-F238E27FC236}">
              <a16:creationId xmlns:a16="http://schemas.microsoft.com/office/drawing/2014/main" id="{B5019539-3025-4280-A5DB-8DEBFF9BBF9F}"/>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F89B915-0978-40ED-B4A1-461B70383A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A7B9D37-4538-4E00-B5AA-462434F5CF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66F612B-62BC-4FB8-AA7C-BFB21E707A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7F61968-3F49-429C-A219-D587033F2D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2761FBD-0F31-4275-B5E8-9DDA33A19F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37374</xdr:rowOff>
    </xdr:from>
    <xdr:to>
      <xdr:col>116</xdr:col>
      <xdr:colOff>114300</xdr:colOff>
      <xdr:row>64</xdr:row>
      <xdr:rowOff>138974</xdr:rowOff>
    </xdr:to>
    <xdr:sp macro="" textlink="">
      <xdr:nvSpPr>
        <xdr:cNvPr id="708" name="楕円 707">
          <a:extLst>
            <a:ext uri="{FF2B5EF4-FFF2-40B4-BE49-F238E27FC236}">
              <a16:creationId xmlns:a16="http://schemas.microsoft.com/office/drawing/2014/main" id="{704487BF-B2F9-44D4-B106-228E93FE7AB0}"/>
            </a:ext>
          </a:extLst>
        </xdr:cNvPr>
        <xdr:cNvSpPr/>
      </xdr:nvSpPr>
      <xdr:spPr>
        <a:xfrm>
          <a:off x="221107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123751</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99017AD6-F3F4-4103-9AD7-CDAA2FCAEE0A}"/>
            </a:ext>
          </a:extLst>
        </xdr:cNvPr>
        <xdr:cNvSpPr txBox="1"/>
      </xdr:nvSpPr>
      <xdr:spPr>
        <a:xfrm>
          <a:off x="22199600" y="109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37374</xdr:rowOff>
    </xdr:from>
    <xdr:to>
      <xdr:col>112</xdr:col>
      <xdr:colOff>38100</xdr:colOff>
      <xdr:row>64</xdr:row>
      <xdr:rowOff>138974</xdr:rowOff>
    </xdr:to>
    <xdr:sp macro="" textlink="">
      <xdr:nvSpPr>
        <xdr:cNvPr id="710" name="楕円 709">
          <a:extLst>
            <a:ext uri="{FF2B5EF4-FFF2-40B4-BE49-F238E27FC236}">
              <a16:creationId xmlns:a16="http://schemas.microsoft.com/office/drawing/2014/main" id="{7AC7F395-C606-4E87-BC74-C012924908CE}"/>
            </a:ext>
          </a:extLst>
        </xdr:cNvPr>
        <xdr:cNvSpPr/>
      </xdr:nvSpPr>
      <xdr:spPr>
        <a:xfrm>
          <a:off x="21272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88174</xdr:rowOff>
    </xdr:from>
    <xdr:to>
      <xdr:col>116</xdr:col>
      <xdr:colOff>63500</xdr:colOff>
      <xdr:row>64</xdr:row>
      <xdr:rowOff>88174</xdr:rowOff>
    </xdr:to>
    <xdr:cxnSp macro="">
      <xdr:nvCxnSpPr>
        <xdr:cNvPr id="711" name="直線コネクタ 710">
          <a:extLst>
            <a:ext uri="{FF2B5EF4-FFF2-40B4-BE49-F238E27FC236}">
              <a16:creationId xmlns:a16="http://schemas.microsoft.com/office/drawing/2014/main" id="{9B43404B-50EA-485A-8408-EC7192E6D6E8}"/>
            </a:ext>
          </a:extLst>
        </xdr:cNvPr>
        <xdr:cNvCxnSpPr/>
      </xdr:nvCxnSpPr>
      <xdr:spPr>
        <a:xfrm>
          <a:off x="21323300" y="1106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712" name="楕円 711">
          <a:extLst>
            <a:ext uri="{FF2B5EF4-FFF2-40B4-BE49-F238E27FC236}">
              <a16:creationId xmlns:a16="http://schemas.microsoft.com/office/drawing/2014/main" id="{69BF7413-BAB0-43EC-81EF-598A712B894A}"/>
            </a:ext>
          </a:extLst>
        </xdr:cNvPr>
        <xdr:cNvSpPr/>
      </xdr:nvSpPr>
      <xdr:spPr>
        <a:xfrm>
          <a:off x="20383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88174</xdr:rowOff>
    </xdr:to>
    <xdr:cxnSp macro="">
      <xdr:nvCxnSpPr>
        <xdr:cNvPr id="713" name="直線コネクタ 712">
          <a:extLst>
            <a:ext uri="{FF2B5EF4-FFF2-40B4-BE49-F238E27FC236}">
              <a16:creationId xmlns:a16="http://schemas.microsoft.com/office/drawing/2014/main" id="{B855154C-EF3E-4C95-A158-1C35C29BB0B8}"/>
            </a:ext>
          </a:extLst>
        </xdr:cNvPr>
        <xdr:cNvCxnSpPr/>
      </xdr:nvCxnSpPr>
      <xdr:spPr>
        <a:xfrm>
          <a:off x="20434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714" name="楕円 713">
          <a:extLst>
            <a:ext uri="{FF2B5EF4-FFF2-40B4-BE49-F238E27FC236}">
              <a16:creationId xmlns:a16="http://schemas.microsoft.com/office/drawing/2014/main" id="{FBCC788B-04CE-41A0-8245-3F648EB37181}"/>
            </a:ext>
          </a:extLst>
        </xdr:cNvPr>
        <xdr:cNvSpPr/>
      </xdr:nvSpPr>
      <xdr:spPr>
        <a:xfrm>
          <a:off x="19494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88174</xdr:rowOff>
    </xdr:from>
    <xdr:to>
      <xdr:col>107</xdr:col>
      <xdr:colOff>50800</xdr:colOff>
      <xdr:row>64</xdr:row>
      <xdr:rowOff>88174</xdr:rowOff>
    </xdr:to>
    <xdr:cxnSp macro="">
      <xdr:nvCxnSpPr>
        <xdr:cNvPr id="715" name="直線コネクタ 714">
          <a:extLst>
            <a:ext uri="{FF2B5EF4-FFF2-40B4-BE49-F238E27FC236}">
              <a16:creationId xmlns:a16="http://schemas.microsoft.com/office/drawing/2014/main" id="{B20E262E-98DC-43B0-B6C8-FBE537A929F5}"/>
            </a:ext>
          </a:extLst>
        </xdr:cNvPr>
        <xdr:cNvCxnSpPr/>
      </xdr:nvCxnSpPr>
      <xdr:spPr>
        <a:xfrm>
          <a:off x="19545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37374</xdr:rowOff>
    </xdr:from>
    <xdr:to>
      <xdr:col>98</xdr:col>
      <xdr:colOff>38100</xdr:colOff>
      <xdr:row>64</xdr:row>
      <xdr:rowOff>138974</xdr:rowOff>
    </xdr:to>
    <xdr:sp macro="" textlink="">
      <xdr:nvSpPr>
        <xdr:cNvPr id="716" name="楕円 715">
          <a:extLst>
            <a:ext uri="{FF2B5EF4-FFF2-40B4-BE49-F238E27FC236}">
              <a16:creationId xmlns:a16="http://schemas.microsoft.com/office/drawing/2014/main" id="{2BF0A8F6-62C5-4147-BEE8-CCD50DFA9070}"/>
            </a:ext>
          </a:extLst>
        </xdr:cNvPr>
        <xdr:cNvSpPr/>
      </xdr:nvSpPr>
      <xdr:spPr>
        <a:xfrm>
          <a:off x="18605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88174</xdr:rowOff>
    </xdr:from>
    <xdr:to>
      <xdr:col>102</xdr:col>
      <xdr:colOff>114300</xdr:colOff>
      <xdr:row>64</xdr:row>
      <xdr:rowOff>88174</xdr:rowOff>
    </xdr:to>
    <xdr:cxnSp macro="">
      <xdr:nvCxnSpPr>
        <xdr:cNvPr id="717" name="直線コネクタ 716">
          <a:extLst>
            <a:ext uri="{FF2B5EF4-FFF2-40B4-BE49-F238E27FC236}">
              <a16:creationId xmlns:a16="http://schemas.microsoft.com/office/drawing/2014/main" id="{17B24F4B-E5CB-43CF-9838-2D4920BDA1CB}"/>
            </a:ext>
          </a:extLst>
        </xdr:cNvPr>
        <xdr:cNvCxnSpPr/>
      </xdr:nvCxnSpPr>
      <xdr:spPr>
        <a:xfrm>
          <a:off x="18656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a:extLst>
            <a:ext uri="{FF2B5EF4-FFF2-40B4-BE49-F238E27FC236}">
              <a16:creationId xmlns:a16="http://schemas.microsoft.com/office/drawing/2014/main" id="{524A393F-6701-4D6B-A6EB-D415F13F5845}"/>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a:extLst>
            <a:ext uri="{FF2B5EF4-FFF2-40B4-BE49-F238E27FC236}">
              <a16:creationId xmlns:a16="http://schemas.microsoft.com/office/drawing/2014/main" id="{78489E00-5D45-41CB-9308-C48AE72CDF97}"/>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a:extLst>
            <a:ext uri="{FF2B5EF4-FFF2-40B4-BE49-F238E27FC236}">
              <a16:creationId xmlns:a16="http://schemas.microsoft.com/office/drawing/2014/main" id="{5D196D5B-A823-402E-92EA-D8A13C1F2118}"/>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a:extLst>
            <a:ext uri="{FF2B5EF4-FFF2-40B4-BE49-F238E27FC236}">
              <a16:creationId xmlns:a16="http://schemas.microsoft.com/office/drawing/2014/main" id="{15874953-4DF2-426E-87A5-C26D898F00DD}"/>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130101</xdr:rowOff>
    </xdr:from>
    <xdr:ext cx="469744" cy="259045"/>
    <xdr:sp macro="" textlink="">
      <xdr:nvSpPr>
        <xdr:cNvPr id="722" name="n_1mainValue【保健センター・保健所】&#10;一人当たり面積">
          <a:extLst>
            <a:ext uri="{FF2B5EF4-FFF2-40B4-BE49-F238E27FC236}">
              <a16:creationId xmlns:a16="http://schemas.microsoft.com/office/drawing/2014/main" id="{465A5C22-34AF-411B-8BDA-A0BEB8DBD100}"/>
            </a:ext>
          </a:extLst>
        </xdr:cNvPr>
        <xdr:cNvSpPr txBox="1"/>
      </xdr:nvSpPr>
      <xdr:spPr>
        <a:xfrm>
          <a:off x="210757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723" name="n_2mainValue【保健センター・保健所】&#10;一人当たり面積">
          <a:extLst>
            <a:ext uri="{FF2B5EF4-FFF2-40B4-BE49-F238E27FC236}">
              <a16:creationId xmlns:a16="http://schemas.microsoft.com/office/drawing/2014/main" id="{7207D63C-D949-4EEB-B13D-0366DF8077E6}"/>
            </a:ext>
          </a:extLst>
        </xdr:cNvPr>
        <xdr:cNvSpPr txBox="1"/>
      </xdr:nvSpPr>
      <xdr:spPr>
        <a:xfrm>
          <a:off x="20199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724" name="n_3mainValue【保健センター・保健所】&#10;一人当たり面積">
          <a:extLst>
            <a:ext uri="{FF2B5EF4-FFF2-40B4-BE49-F238E27FC236}">
              <a16:creationId xmlns:a16="http://schemas.microsoft.com/office/drawing/2014/main" id="{FD29E9E9-5145-45AF-9FE3-90B0948DEAEC}"/>
            </a:ext>
          </a:extLst>
        </xdr:cNvPr>
        <xdr:cNvSpPr txBox="1"/>
      </xdr:nvSpPr>
      <xdr:spPr>
        <a:xfrm>
          <a:off x="19310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130101</xdr:rowOff>
    </xdr:from>
    <xdr:ext cx="469744" cy="259045"/>
    <xdr:sp macro="" textlink="">
      <xdr:nvSpPr>
        <xdr:cNvPr id="725" name="n_4mainValue【保健センター・保健所】&#10;一人当たり面積">
          <a:extLst>
            <a:ext uri="{FF2B5EF4-FFF2-40B4-BE49-F238E27FC236}">
              <a16:creationId xmlns:a16="http://schemas.microsoft.com/office/drawing/2014/main" id="{33C1D7D0-DCD9-40DE-B1DE-EA89B00EED07}"/>
            </a:ext>
          </a:extLst>
        </xdr:cNvPr>
        <xdr:cNvSpPr txBox="1"/>
      </xdr:nvSpPr>
      <xdr:spPr>
        <a:xfrm>
          <a:off x="18421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F8CCDDFE-5E65-4AF6-8189-8983DFF8E8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DE59F5D-AF78-4231-8080-DAA87D6ADEF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BC6D0CB-D271-468B-B212-EF3FDD460A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7A28C12-D800-4BC2-84DB-49AC0AB983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83BC02B-94C8-4A90-B3FD-C004DADF05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A304B32D-F9C7-413E-B4D7-7CC11ADE62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5AB66BBE-2734-4830-850F-B3CB02AC7E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DD116045-CFB8-45A4-B5A5-EBA3548BA13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59C04754-DD02-423B-902E-024661B336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F41F805E-3DF4-4717-AE15-75B85E8BC07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23F4469-3E02-4049-9136-760FE17287E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B7D1466F-50AD-4AF0-88FB-5AA523FDFD7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EFE030E9-9138-4915-964A-97FD0A6C088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EA0F980A-1556-4AFB-96A4-FA915B61863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68FD8230-406F-429B-8017-2E1D2535276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02F167F2-1FD7-4D0D-8D34-B1ED8A933A2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B3008599-B753-4D08-B9D6-82FAEBE8EF2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5080D462-57D6-43D8-950A-40E7181949F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D33C027C-6D90-4687-A435-5EE4E44062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175D7DCC-4866-49DC-B26F-EE0D5EC2DF4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713AA3CB-FE46-4554-9653-783837CE82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CCD27931-0EC9-48EC-989B-7136D5A618D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24E4032B-9E92-46CE-B17F-EECD5E27F37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52B884-AEFE-41F8-828E-5FEA8EB837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1F2435F0-FEA5-4E49-9CAC-2980F0D4E20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6344B6D1-00A7-4705-93A9-5E20504A1F57}"/>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CD5F1D23-F15D-4617-85E3-9C4A2C80695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28EEF1EE-6444-44CC-AF7E-976E32FB5FA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FD86E3DA-84FE-4DD9-BE7D-0E9F61E3A438}"/>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a:extLst>
            <a:ext uri="{FF2B5EF4-FFF2-40B4-BE49-F238E27FC236}">
              <a16:creationId xmlns:a16="http://schemas.microsoft.com/office/drawing/2014/main" id="{9B56A35C-1BE8-4416-B614-038C3D5E378A}"/>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24B42697-013D-42A7-BF14-CA5B7125A004}"/>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a:extLst>
            <a:ext uri="{FF2B5EF4-FFF2-40B4-BE49-F238E27FC236}">
              <a16:creationId xmlns:a16="http://schemas.microsoft.com/office/drawing/2014/main" id="{1A3E9B14-7696-47CE-A8D5-3E51126792B5}"/>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a:extLst>
            <a:ext uri="{FF2B5EF4-FFF2-40B4-BE49-F238E27FC236}">
              <a16:creationId xmlns:a16="http://schemas.microsoft.com/office/drawing/2014/main" id="{ADE86305-A843-4140-A59B-A2472CFC5F14}"/>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a:extLst>
            <a:ext uri="{FF2B5EF4-FFF2-40B4-BE49-F238E27FC236}">
              <a16:creationId xmlns:a16="http://schemas.microsoft.com/office/drawing/2014/main" id="{46D72262-9198-48A4-B6D4-BB23EE7B34CE}"/>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a:extLst>
            <a:ext uri="{FF2B5EF4-FFF2-40B4-BE49-F238E27FC236}">
              <a16:creationId xmlns:a16="http://schemas.microsoft.com/office/drawing/2014/main" id="{D9FECB98-9311-429D-937A-F894D1AD32E2}"/>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a:extLst>
            <a:ext uri="{FF2B5EF4-FFF2-40B4-BE49-F238E27FC236}">
              <a16:creationId xmlns:a16="http://schemas.microsoft.com/office/drawing/2014/main" id="{5DF72991-FFC8-4967-AD0D-F55FB1D56738}"/>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E15E521-BFD1-431B-8B13-5A0B4184E80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E21884C-5C35-4530-84D4-912E0D081D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DEA4B5F-EC73-4881-8691-E7D5F5E226A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A1CCEB8-2954-48EB-931C-705448E2D3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F257DB3-EAE3-4B08-971E-2E2F86ADC5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157118</xdr:rowOff>
    </xdr:from>
    <xdr:to>
      <xdr:col>85</xdr:col>
      <xdr:colOff>177800</xdr:colOff>
      <xdr:row>81</xdr:row>
      <xdr:rowOff>87268</xdr:rowOff>
    </xdr:to>
    <xdr:sp macro="" textlink="">
      <xdr:nvSpPr>
        <xdr:cNvPr id="767" name="楕円 766">
          <a:extLst>
            <a:ext uri="{FF2B5EF4-FFF2-40B4-BE49-F238E27FC236}">
              <a16:creationId xmlns:a16="http://schemas.microsoft.com/office/drawing/2014/main" id="{D623482D-25BC-41A6-AA1E-7AE0A40018CF}"/>
            </a:ext>
          </a:extLst>
        </xdr:cNvPr>
        <xdr:cNvSpPr/>
      </xdr:nvSpPr>
      <xdr:spPr>
        <a:xfrm>
          <a:off x="162687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8545</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25CA54F4-20C0-4513-9BC6-DD7CBA72660C}"/>
            </a:ext>
          </a:extLst>
        </xdr:cNvPr>
        <xdr:cNvSpPr txBox="1"/>
      </xdr:nvSpPr>
      <xdr:spPr>
        <a:xfrm>
          <a:off x="16357600" y="1372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152219</xdr:rowOff>
    </xdr:from>
    <xdr:to>
      <xdr:col>81</xdr:col>
      <xdr:colOff>101600</xdr:colOff>
      <xdr:row>81</xdr:row>
      <xdr:rowOff>82369</xdr:rowOff>
    </xdr:to>
    <xdr:sp macro="" textlink="">
      <xdr:nvSpPr>
        <xdr:cNvPr id="769" name="楕円 768">
          <a:extLst>
            <a:ext uri="{FF2B5EF4-FFF2-40B4-BE49-F238E27FC236}">
              <a16:creationId xmlns:a16="http://schemas.microsoft.com/office/drawing/2014/main" id="{1EF5FA55-E3D0-47A1-8485-D42E11A6ED04}"/>
            </a:ext>
          </a:extLst>
        </xdr:cNvPr>
        <xdr:cNvSpPr/>
      </xdr:nvSpPr>
      <xdr:spPr>
        <a:xfrm>
          <a:off x="15430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31569</xdr:rowOff>
    </xdr:from>
    <xdr:to>
      <xdr:col>85</xdr:col>
      <xdr:colOff>127000</xdr:colOff>
      <xdr:row>81</xdr:row>
      <xdr:rowOff>36468</xdr:rowOff>
    </xdr:to>
    <xdr:cxnSp macro="">
      <xdr:nvCxnSpPr>
        <xdr:cNvPr id="770" name="直線コネクタ 769">
          <a:extLst>
            <a:ext uri="{FF2B5EF4-FFF2-40B4-BE49-F238E27FC236}">
              <a16:creationId xmlns:a16="http://schemas.microsoft.com/office/drawing/2014/main" id="{6D687B62-BB18-4CAB-9D61-7645FB3B7F5D}"/>
            </a:ext>
          </a:extLst>
        </xdr:cNvPr>
        <xdr:cNvCxnSpPr/>
      </xdr:nvCxnSpPr>
      <xdr:spPr>
        <a:xfrm>
          <a:off x="15481300" y="1391901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144055</xdr:rowOff>
    </xdr:from>
    <xdr:to>
      <xdr:col>76</xdr:col>
      <xdr:colOff>165100</xdr:colOff>
      <xdr:row>81</xdr:row>
      <xdr:rowOff>74205</xdr:rowOff>
    </xdr:to>
    <xdr:sp macro="" textlink="">
      <xdr:nvSpPr>
        <xdr:cNvPr id="771" name="楕円 770">
          <a:extLst>
            <a:ext uri="{FF2B5EF4-FFF2-40B4-BE49-F238E27FC236}">
              <a16:creationId xmlns:a16="http://schemas.microsoft.com/office/drawing/2014/main" id="{618A8626-5D08-4B8C-B81E-9A886E615E9F}"/>
            </a:ext>
          </a:extLst>
        </xdr:cNvPr>
        <xdr:cNvSpPr/>
      </xdr:nvSpPr>
      <xdr:spPr>
        <a:xfrm>
          <a:off x="14541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23405</xdr:rowOff>
    </xdr:from>
    <xdr:to>
      <xdr:col>81</xdr:col>
      <xdr:colOff>50800</xdr:colOff>
      <xdr:row>81</xdr:row>
      <xdr:rowOff>31569</xdr:rowOff>
    </xdr:to>
    <xdr:cxnSp macro="">
      <xdr:nvCxnSpPr>
        <xdr:cNvPr id="772" name="直線コネクタ 771">
          <a:extLst>
            <a:ext uri="{FF2B5EF4-FFF2-40B4-BE49-F238E27FC236}">
              <a16:creationId xmlns:a16="http://schemas.microsoft.com/office/drawing/2014/main" id="{F0F5C688-0E1A-4BE1-9DED-079252354ACC}"/>
            </a:ext>
          </a:extLst>
        </xdr:cNvPr>
        <xdr:cNvCxnSpPr/>
      </xdr:nvCxnSpPr>
      <xdr:spPr>
        <a:xfrm>
          <a:off x="14592300" y="139108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31387</xdr:rowOff>
    </xdr:from>
    <xdr:to>
      <xdr:col>72</xdr:col>
      <xdr:colOff>38100</xdr:colOff>
      <xdr:row>81</xdr:row>
      <xdr:rowOff>132987</xdr:rowOff>
    </xdr:to>
    <xdr:sp macro="" textlink="">
      <xdr:nvSpPr>
        <xdr:cNvPr id="773" name="楕円 772">
          <a:extLst>
            <a:ext uri="{FF2B5EF4-FFF2-40B4-BE49-F238E27FC236}">
              <a16:creationId xmlns:a16="http://schemas.microsoft.com/office/drawing/2014/main" id="{BD2884A7-3B4A-46DA-91A7-3FF73FFC57CB}"/>
            </a:ext>
          </a:extLst>
        </xdr:cNvPr>
        <xdr:cNvSpPr/>
      </xdr:nvSpPr>
      <xdr:spPr>
        <a:xfrm>
          <a:off x="13652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23405</xdr:rowOff>
    </xdr:from>
    <xdr:to>
      <xdr:col>76</xdr:col>
      <xdr:colOff>114300</xdr:colOff>
      <xdr:row>81</xdr:row>
      <xdr:rowOff>82187</xdr:rowOff>
    </xdr:to>
    <xdr:cxnSp macro="">
      <xdr:nvCxnSpPr>
        <xdr:cNvPr id="774" name="直線コネクタ 773">
          <a:extLst>
            <a:ext uri="{FF2B5EF4-FFF2-40B4-BE49-F238E27FC236}">
              <a16:creationId xmlns:a16="http://schemas.microsoft.com/office/drawing/2014/main" id="{4BA0BF3C-4AEE-497A-889A-888DACAB0B2B}"/>
            </a:ext>
          </a:extLst>
        </xdr:cNvPr>
        <xdr:cNvCxnSpPr/>
      </xdr:nvCxnSpPr>
      <xdr:spPr>
        <a:xfrm flipV="1">
          <a:off x="13703300" y="1391085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160382</xdr:rowOff>
    </xdr:from>
    <xdr:to>
      <xdr:col>67</xdr:col>
      <xdr:colOff>101600</xdr:colOff>
      <xdr:row>81</xdr:row>
      <xdr:rowOff>90532</xdr:rowOff>
    </xdr:to>
    <xdr:sp macro="" textlink="">
      <xdr:nvSpPr>
        <xdr:cNvPr id="775" name="楕円 774">
          <a:extLst>
            <a:ext uri="{FF2B5EF4-FFF2-40B4-BE49-F238E27FC236}">
              <a16:creationId xmlns:a16="http://schemas.microsoft.com/office/drawing/2014/main" id="{C759F460-F3B0-48EA-94E9-A8646FFE326D}"/>
            </a:ext>
          </a:extLst>
        </xdr:cNvPr>
        <xdr:cNvSpPr/>
      </xdr:nvSpPr>
      <xdr:spPr>
        <a:xfrm>
          <a:off x="1276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39732</xdr:rowOff>
    </xdr:from>
    <xdr:to>
      <xdr:col>71</xdr:col>
      <xdr:colOff>177800</xdr:colOff>
      <xdr:row>81</xdr:row>
      <xdr:rowOff>82187</xdr:rowOff>
    </xdr:to>
    <xdr:cxnSp macro="">
      <xdr:nvCxnSpPr>
        <xdr:cNvPr id="776" name="直線コネクタ 775">
          <a:extLst>
            <a:ext uri="{FF2B5EF4-FFF2-40B4-BE49-F238E27FC236}">
              <a16:creationId xmlns:a16="http://schemas.microsoft.com/office/drawing/2014/main" id="{F5521FE2-70E0-41A8-90F1-EF2048AB535C}"/>
            </a:ext>
          </a:extLst>
        </xdr:cNvPr>
        <xdr:cNvCxnSpPr/>
      </xdr:nvCxnSpPr>
      <xdr:spPr>
        <a:xfrm>
          <a:off x="12814300" y="1392718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7" name="n_1aveValue【消防施設】&#10;有形固定資産減価償却率">
          <a:extLst>
            <a:ext uri="{FF2B5EF4-FFF2-40B4-BE49-F238E27FC236}">
              <a16:creationId xmlns:a16="http://schemas.microsoft.com/office/drawing/2014/main" id="{46E9326E-DFE2-4171-85ED-386947C4C5D3}"/>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778" name="n_2aveValue【消防施設】&#10;有形固定資産減価償却率">
          <a:extLst>
            <a:ext uri="{FF2B5EF4-FFF2-40B4-BE49-F238E27FC236}">
              <a16:creationId xmlns:a16="http://schemas.microsoft.com/office/drawing/2014/main" id="{B53519D7-7629-4DDA-AF7D-9B3CCB22D175}"/>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79" name="n_3aveValue【消防施設】&#10;有形固定資産減価償却率">
          <a:extLst>
            <a:ext uri="{FF2B5EF4-FFF2-40B4-BE49-F238E27FC236}">
              <a16:creationId xmlns:a16="http://schemas.microsoft.com/office/drawing/2014/main" id="{8FA7D79B-0A50-46BA-9777-9263615466D2}"/>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780" name="n_4aveValue【消防施設】&#10;有形固定資産減価償却率">
          <a:extLst>
            <a:ext uri="{FF2B5EF4-FFF2-40B4-BE49-F238E27FC236}">
              <a16:creationId xmlns:a16="http://schemas.microsoft.com/office/drawing/2014/main" id="{6F7F20F4-DF72-4F56-B0F0-1E672B1DCA12}"/>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98896</xdr:rowOff>
    </xdr:from>
    <xdr:ext cx="405111" cy="259045"/>
    <xdr:sp macro="" textlink="">
      <xdr:nvSpPr>
        <xdr:cNvPr id="781" name="n_1mainValue【消防施設】&#10;有形固定資産減価償却率">
          <a:extLst>
            <a:ext uri="{FF2B5EF4-FFF2-40B4-BE49-F238E27FC236}">
              <a16:creationId xmlns:a16="http://schemas.microsoft.com/office/drawing/2014/main" id="{A486D7B0-06D7-43FA-82EF-2023BB2B5A71}"/>
            </a:ext>
          </a:extLst>
        </xdr:cNvPr>
        <xdr:cNvSpPr txBox="1"/>
      </xdr:nvSpPr>
      <xdr:spPr>
        <a:xfrm>
          <a:off x="15266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90732</xdr:rowOff>
    </xdr:from>
    <xdr:ext cx="405111" cy="259045"/>
    <xdr:sp macro="" textlink="">
      <xdr:nvSpPr>
        <xdr:cNvPr id="782" name="n_2mainValue【消防施設】&#10;有形固定資産減価償却率">
          <a:extLst>
            <a:ext uri="{FF2B5EF4-FFF2-40B4-BE49-F238E27FC236}">
              <a16:creationId xmlns:a16="http://schemas.microsoft.com/office/drawing/2014/main" id="{DEABD8BE-8069-4F81-8413-E930D875F4C9}"/>
            </a:ext>
          </a:extLst>
        </xdr:cNvPr>
        <xdr:cNvSpPr txBox="1"/>
      </xdr:nvSpPr>
      <xdr:spPr>
        <a:xfrm>
          <a:off x="14389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149514</xdr:rowOff>
    </xdr:from>
    <xdr:ext cx="405111" cy="259045"/>
    <xdr:sp macro="" textlink="">
      <xdr:nvSpPr>
        <xdr:cNvPr id="783" name="n_3mainValue【消防施設】&#10;有形固定資産減価償却率">
          <a:extLst>
            <a:ext uri="{FF2B5EF4-FFF2-40B4-BE49-F238E27FC236}">
              <a16:creationId xmlns:a16="http://schemas.microsoft.com/office/drawing/2014/main" id="{3C266A12-D3B2-4DDF-954E-5C0E0A83FFCF}"/>
            </a:ext>
          </a:extLst>
        </xdr:cNvPr>
        <xdr:cNvSpPr txBox="1"/>
      </xdr:nvSpPr>
      <xdr:spPr>
        <a:xfrm>
          <a:off x="13500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107059</xdr:rowOff>
    </xdr:from>
    <xdr:ext cx="405111" cy="259045"/>
    <xdr:sp macro="" textlink="">
      <xdr:nvSpPr>
        <xdr:cNvPr id="784" name="n_4mainValue【消防施設】&#10;有形固定資産減価償却率">
          <a:extLst>
            <a:ext uri="{FF2B5EF4-FFF2-40B4-BE49-F238E27FC236}">
              <a16:creationId xmlns:a16="http://schemas.microsoft.com/office/drawing/2014/main" id="{E111B489-E03D-4EB9-9608-41CE6B15E40F}"/>
            </a:ext>
          </a:extLst>
        </xdr:cNvPr>
        <xdr:cNvSpPr txBox="1"/>
      </xdr:nvSpPr>
      <xdr:spPr>
        <a:xfrm>
          <a:off x="12611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54F0EBE7-7BBC-4746-BC84-16D950BFF6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A66F4A2A-8CDC-4410-AED2-E2F78514602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CDD40AE6-FD75-41B3-B130-D1B4DE16A7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DBBF3455-8938-42E5-B3D6-7CF0049E25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40D6A8A4-8A93-4F29-A61E-6E5441F58D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E7333592-3CB5-4FB0-86B1-7305CF2CA7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D8F3DD1C-3DDA-4179-9844-2898FEE517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3CF093FB-8BC1-436B-9029-5C0E96FBA08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6CE3793B-AF6D-471A-935E-B60503A22F6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232F0F77-E38C-4291-8E43-703CF32946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4A64B977-1509-4AB0-98A7-B2936E3897D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F9784D84-A8CE-4BF9-ADBF-67F8B86E9EA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F7C33369-DCC2-4981-8305-F9718B93AA2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E7103AA3-D99C-48B5-B783-030B5BC22B9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7A40A99E-82FD-4A7A-8563-A8933B84E6B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99222694-8E94-458E-A1F1-FAE8DE162A6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C823A3F5-1C7F-4D57-90C9-402B5BBAB57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4BF0D270-FC8A-46AC-8CDF-C94A6782FA5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FF049AA-ED31-4A00-BC6D-996F3B0424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706924D8-FA49-4879-BD43-8036E39270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8ABECFFE-A88C-45D6-B039-F371C30048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a:extLst>
            <a:ext uri="{FF2B5EF4-FFF2-40B4-BE49-F238E27FC236}">
              <a16:creationId xmlns:a16="http://schemas.microsoft.com/office/drawing/2014/main" id="{8C6E368E-7C19-4B23-A6F7-A9D896A3BEAE}"/>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a:extLst>
            <a:ext uri="{FF2B5EF4-FFF2-40B4-BE49-F238E27FC236}">
              <a16:creationId xmlns:a16="http://schemas.microsoft.com/office/drawing/2014/main" id="{6EC5AE09-3978-44B5-90A2-36DE5DEFC46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a:extLst>
            <a:ext uri="{FF2B5EF4-FFF2-40B4-BE49-F238E27FC236}">
              <a16:creationId xmlns:a16="http://schemas.microsoft.com/office/drawing/2014/main" id="{3FE3D8C7-CCB1-4526-89EA-5EF924CFAD71}"/>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a:extLst>
            <a:ext uri="{FF2B5EF4-FFF2-40B4-BE49-F238E27FC236}">
              <a16:creationId xmlns:a16="http://schemas.microsoft.com/office/drawing/2014/main" id="{35C798A2-0823-4080-A3EB-BEB163C9A60E}"/>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a:extLst>
            <a:ext uri="{FF2B5EF4-FFF2-40B4-BE49-F238E27FC236}">
              <a16:creationId xmlns:a16="http://schemas.microsoft.com/office/drawing/2014/main" id="{7E6E5E3A-5A45-40F7-B573-3173636D3357}"/>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1" name="【消防施設】&#10;一人当たり面積平均値テキスト">
          <a:extLst>
            <a:ext uri="{FF2B5EF4-FFF2-40B4-BE49-F238E27FC236}">
              <a16:creationId xmlns:a16="http://schemas.microsoft.com/office/drawing/2014/main" id="{A0FF51A4-252B-4D09-9876-C8EF0C0BE8CA}"/>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a:extLst>
            <a:ext uri="{FF2B5EF4-FFF2-40B4-BE49-F238E27FC236}">
              <a16:creationId xmlns:a16="http://schemas.microsoft.com/office/drawing/2014/main" id="{38EA9544-7BB1-449D-A889-C3F4C4FFBC37}"/>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a:extLst>
            <a:ext uri="{FF2B5EF4-FFF2-40B4-BE49-F238E27FC236}">
              <a16:creationId xmlns:a16="http://schemas.microsoft.com/office/drawing/2014/main" id="{A0CAB459-E2F4-4457-A766-02B0C2AC08F7}"/>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a:extLst>
            <a:ext uri="{FF2B5EF4-FFF2-40B4-BE49-F238E27FC236}">
              <a16:creationId xmlns:a16="http://schemas.microsoft.com/office/drawing/2014/main" id="{05B5E32E-2AAE-468D-81DE-2C15425F2D5D}"/>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a:extLst>
            <a:ext uri="{FF2B5EF4-FFF2-40B4-BE49-F238E27FC236}">
              <a16:creationId xmlns:a16="http://schemas.microsoft.com/office/drawing/2014/main" id="{C4C63246-5CAC-40C3-B5B4-E20CCB3311EE}"/>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a:extLst>
            <a:ext uri="{FF2B5EF4-FFF2-40B4-BE49-F238E27FC236}">
              <a16:creationId xmlns:a16="http://schemas.microsoft.com/office/drawing/2014/main" id="{94E74F3E-5402-4F3B-8A6D-DC28CE253DB7}"/>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14C89F2-54B6-4F32-96E1-92FCA4C66A9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891FDFA-3F28-4469-A25C-654BE7F7E6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1ACC4F7-DA4D-41A3-AD61-B087BE8C9BB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36DAE53-DB02-4487-BBAE-8FC30A813F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D39B3F6-400A-4230-AB77-86D8C8EAA92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2" name="楕円 821">
          <a:extLst>
            <a:ext uri="{FF2B5EF4-FFF2-40B4-BE49-F238E27FC236}">
              <a16:creationId xmlns:a16="http://schemas.microsoft.com/office/drawing/2014/main" id="{F824BD08-E967-4B14-AACA-EC629997700B}"/>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3" name="【消防施設】&#10;一人当たり面積該当値テキスト">
          <a:extLst>
            <a:ext uri="{FF2B5EF4-FFF2-40B4-BE49-F238E27FC236}">
              <a16:creationId xmlns:a16="http://schemas.microsoft.com/office/drawing/2014/main" id="{7C240AC5-4D3A-47F4-8CB4-DE73AC657158}"/>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140463</xdr:rowOff>
    </xdr:from>
    <xdr:to>
      <xdr:col>112</xdr:col>
      <xdr:colOff>38100</xdr:colOff>
      <xdr:row>84</xdr:row>
      <xdr:rowOff>70613</xdr:rowOff>
    </xdr:to>
    <xdr:sp macro="" textlink="">
      <xdr:nvSpPr>
        <xdr:cNvPr id="824" name="楕円 823">
          <a:extLst>
            <a:ext uri="{FF2B5EF4-FFF2-40B4-BE49-F238E27FC236}">
              <a16:creationId xmlns:a16="http://schemas.microsoft.com/office/drawing/2014/main" id="{60A0C5B0-CC4C-4199-A854-82B187FEEA65}"/>
            </a:ext>
          </a:extLst>
        </xdr:cNvPr>
        <xdr:cNvSpPr/>
      </xdr:nvSpPr>
      <xdr:spPr>
        <a:xfrm>
          <a:off x="21272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19813</xdr:rowOff>
    </xdr:to>
    <xdr:cxnSp macro="">
      <xdr:nvCxnSpPr>
        <xdr:cNvPr id="825" name="直線コネクタ 824">
          <a:extLst>
            <a:ext uri="{FF2B5EF4-FFF2-40B4-BE49-F238E27FC236}">
              <a16:creationId xmlns:a16="http://schemas.microsoft.com/office/drawing/2014/main" id="{FB1C2CD5-E2B9-4791-9492-FF17C90C0135}"/>
            </a:ext>
          </a:extLst>
        </xdr:cNvPr>
        <xdr:cNvCxnSpPr/>
      </xdr:nvCxnSpPr>
      <xdr:spPr>
        <a:xfrm flipV="1">
          <a:off x="21323300" y="144170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826" name="楕円 825">
          <a:extLst>
            <a:ext uri="{FF2B5EF4-FFF2-40B4-BE49-F238E27FC236}">
              <a16:creationId xmlns:a16="http://schemas.microsoft.com/office/drawing/2014/main" id="{0AF2CCA7-2CBA-4C53-8E7B-3C94F84F27FB}"/>
            </a:ext>
          </a:extLst>
        </xdr:cNvPr>
        <xdr:cNvSpPr/>
      </xdr:nvSpPr>
      <xdr:spPr>
        <a:xfrm>
          <a:off x="20383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xdr:rowOff>
    </xdr:from>
    <xdr:to>
      <xdr:col>111</xdr:col>
      <xdr:colOff>177800</xdr:colOff>
      <xdr:row>84</xdr:row>
      <xdr:rowOff>19813</xdr:rowOff>
    </xdr:to>
    <xdr:cxnSp macro="">
      <xdr:nvCxnSpPr>
        <xdr:cNvPr id="827" name="直線コネクタ 826">
          <a:extLst>
            <a:ext uri="{FF2B5EF4-FFF2-40B4-BE49-F238E27FC236}">
              <a16:creationId xmlns:a16="http://schemas.microsoft.com/office/drawing/2014/main" id="{E16997B7-63D8-4EF8-A089-5B4B0A6FACA0}"/>
            </a:ext>
          </a:extLst>
        </xdr:cNvPr>
        <xdr:cNvCxnSpPr/>
      </xdr:nvCxnSpPr>
      <xdr:spPr>
        <a:xfrm>
          <a:off x="20434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8" name="楕円 827">
          <a:extLst>
            <a:ext uri="{FF2B5EF4-FFF2-40B4-BE49-F238E27FC236}">
              <a16:creationId xmlns:a16="http://schemas.microsoft.com/office/drawing/2014/main" id="{C6925647-7E8A-4884-8595-CEAFE03A13FF}"/>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38100</xdr:rowOff>
    </xdr:to>
    <xdr:cxnSp macro="">
      <xdr:nvCxnSpPr>
        <xdr:cNvPr id="829" name="直線コネクタ 828">
          <a:extLst>
            <a:ext uri="{FF2B5EF4-FFF2-40B4-BE49-F238E27FC236}">
              <a16:creationId xmlns:a16="http://schemas.microsoft.com/office/drawing/2014/main" id="{1295ABA3-7E59-4130-9CBF-69C3CA917A4C}"/>
            </a:ext>
          </a:extLst>
        </xdr:cNvPr>
        <xdr:cNvCxnSpPr/>
      </xdr:nvCxnSpPr>
      <xdr:spPr>
        <a:xfrm flipV="1">
          <a:off x="19545300" y="14412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0" name="楕円 829">
          <a:extLst>
            <a:ext uri="{FF2B5EF4-FFF2-40B4-BE49-F238E27FC236}">
              <a16:creationId xmlns:a16="http://schemas.microsoft.com/office/drawing/2014/main" id="{013577F2-4562-4A68-9AE1-EC8527C5A883}"/>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831" name="直線コネクタ 830">
          <a:extLst>
            <a:ext uri="{FF2B5EF4-FFF2-40B4-BE49-F238E27FC236}">
              <a16:creationId xmlns:a16="http://schemas.microsoft.com/office/drawing/2014/main" id="{196E7110-1739-4ABE-B58B-EA2AC89F3047}"/>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832" name="n_1aveValue【消防施設】&#10;一人当たり面積">
          <a:extLst>
            <a:ext uri="{FF2B5EF4-FFF2-40B4-BE49-F238E27FC236}">
              <a16:creationId xmlns:a16="http://schemas.microsoft.com/office/drawing/2014/main" id="{34EAE1F0-73C0-4044-BD48-F7317C9A523D}"/>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33" name="n_2aveValue【消防施設】&#10;一人当たり面積">
          <a:extLst>
            <a:ext uri="{FF2B5EF4-FFF2-40B4-BE49-F238E27FC236}">
              <a16:creationId xmlns:a16="http://schemas.microsoft.com/office/drawing/2014/main" id="{E4DF5BE5-C02D-4FA8-A786-7F2A1CE4DFA9}"/>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4" name="n_3aveValue【消防施設】&#10;一人当たり面積">
          <a:extLst>
            <a:ext uri="{FF2B5EF4-FFF2-40B4-BE49-F238E27FC236}">
              <a16:creationId xmlns:a16="http://schemas.microsoft.com/office/drawing/2014/main" id="{DD4F7BA5-2344-4D15-9D21-BCE10A15D49F}"/>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35" name="n_4aveValue【消防施設】&#10;一人当たり面積">
          <a:extLst>
            <a:ext uri="{FF2B5EF4-FFF2-40B4-BE49-F238E27FC236}">
              <a16:creationId xmlns:a16="http://schemas.microsoft.com/office/drawing/2014/main" id="{C7DB7B86-0D76-4BD6-8C2F-C6D8B6A69826}"/>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87140</xdr:rowOff>
    </xdr:from>
    <xdr:ext cx="469744" cy="259045"/>
    <xdr:sp macro="" textlink="">
      <xdr:nvSpPr>
        <xdr:cNvPr id="836" name="n_1mainValue【消防施設】&#10;一人当たり面積">
          <a:extLst>
            <a:ext uri="{FF2B5EF4-FFF2-40B4-BE49-F238E27FC236}">
              <a16:creationId xmlns:a16="http://schemas.microsoft.com/office/drawing/2014/main" id="{DF683942-4E69-43A9-A175-7837B730378A}"/>
            </a:ext>
          </a:extLst>
        </xdr:cNvPr>
        <xdr:cNvSpPr txBox="1"/>
      </xdr:nvSpPr>
      <xdr:spPr>
        <a:xfrm>
          <a:off x="21075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837" name="n_2mainValue【消防施設】&#10;一人当たり面積">
          <a:extLst>
            <a:ext uri="{FF2B5EF4-FFF2-40B4-BE49-F238E27FC236}">
              <a16:creationId xmlns:a16="http://schemas.microsoft.com/office/drawing/2014/main" id="{6073B542-A0E1-4FBA-8293-D4F4C45C2821}"/>
            </a:ext>
          </a:extLst>
        </xdr:cNvPr>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8" name="n_3mainValue【消防施設】&#10;一人当たり面積">
          <a:extLst>
            <a:ext uri="{FF2B5EF4-FFF2-40B4-BE49-F238E27FC236}">
              <a16:creationId xmlns:a16="http://schemas.microsoft.com/office/drawing/2014/main" id="{6AFC0027-2029-4337-AD76-096AA404B86E}"/>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9" name="n_4mainValue【消防施設】&#10;一人当たり面積">
          <a:extLst>
            <a:ext uri="{FF2B5EF4-FFF2-40B4-BE49-F238E27FC236}">
              <a16:creationId xmlns:a16="http://schemas.microsoft.com/office/drawing/2014/main" id="{FEE2DC06-DD9A-492C-AB9C-987F66B555A8}"/>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80317FEA-8BEB-4A17-B81B-5C28CAD729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67161587-CC38-4676-B1DF-6FD4059D36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EF920CE5-B08A-4306-AF11-CADE4510C8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DDDB3F1D-20D2-445E-8B1B-8DFD1CAE63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CB087B50-29D0-4EB7-8819-B12D0B7808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B2C9C58E-7238-4217-9684-203CF96A58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6F99D847-64FA-46E7-A5A9-4867A680E04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23CBC38B-FEFE-4997-90A0-AB2424ECBD1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BEABC3D6-5F9F-4E46-BE4F-BAA3F1C613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4450668-3FE9-4013-9C1C-0C337C2CC7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6BA7A42-488C-4054-9B54-2B3D8E2B21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EEFAA3E0-54DE-45A3-B0A3-76AF100312F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AA9AA326-D085-4DA2-BE1C-4D60FB76E86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75358030-8EE0-4075-8D9E-C0FEA907B0D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8AE7606F-1658-4B60-9464-557D557BF23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C4A8ECF6-477B-4908-83E5-9C3B138C3EE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E6A52B87-92EE-4D68-AB47-F0477F8827A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29E82B2-6B25-4907-81F6-94271ADEC6E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57C53E-B13B-4C17-8571-4094E7D8021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AF08D1E7-DF7B-4DA0-8DFD-304E6F2203E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C6B66EFC-CCA0-4AB2-83E5-53C8C6C2BDB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A88BBD9-5DEE-4757-AF3B-184882DDC5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253F53EE-D493-4F4A-BB72-EFB5F7A527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87DA116A-52CD-4796-B400-B96E294B6CB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3C9F5323-AFA1-4AB4-8434-9041893F6A0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72E1EAE4-3428-4C51-B659-B13A07B833A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DD7CC3B2-D732-43D1-A211-0D838EC71BA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680284BD-DDCC-40D3-9B9A-D15BE4DD821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868" name="【庁舎】&#10;有形固定資産減価償却率平均値テキスト">
          <a:extLst>
            <a:ext uri="{FF2B5EF4-FFF2-40B4-BE49-F238E27FC236}">
              <a16:creationId xmlns:a16="http://schemas.microsoft.com/office/drawing/2014/main" id="{8E0B432B-E329-44B4-BE7E-F3827A027B3F}"/>
            </a:ext>
          </a:extLst>
        </xdr:cNvPr>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a:extLst>
            <a:ext uri="{FF2B5EF4-FFF2-40B4-BE49-F238E27FC236}">
              <a16:creationId xmlns:a16="http://schemas.microsoft.com/office/drawing/2014/main" id="{6AC9F74E-D22B-4DCC-9A28-9FEC91F2054E}"/>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a:extLst>
            <a:ext uri="{FF2B5EF4-FFF2-40B4-BE49-F238E27FC236}">
              <a16:creationId xmlns:a16="http://schemas.microsoft.com/office/drawing/2014/main" id="{D7A732EA-E32E-4E7A-B3F6-C64ADEECCDBF}"/>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a:extLst>
            <a:ext uri="{FF2B5EF4-FFF2-40B4-BE49-F238E27FC236}">
              <a16:creationId xmlns:a16="http://schemas.microsoft.com/office/drawing/2014/main" id="{48D49887-2ADC-417B-A71B-67C317C2D985}"/>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a:extLst>
            <a:ext uri="{FF2B5EF4-FFF2-40B4-BE49-F238E27FC236}">
              <a16:creationId xmlns:a16="http://schemas.microsoft.com/office/drawing/2014/main" id="{65DE9349-3E66-4076-8F83-297F48D248CE}"/>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a:extLst>
            <a:ext uri="{FF2B5EF4-FFF2-40B4-BE49-F238E27FC236}">
              <a16:creationId xmlns:a16="http://schemas.microsoft.com/office/drawing/2014/main" id="{3E4B27DD-E449-43C1-B0CD-BABBDA59A3BF}"/>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7FC750E-BC9D-4833-9EBA-AA38F4A279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57FBA94-6207-49BE-9BB7-680F639E30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67516C3-9C32-4937-8504-A47B050F0A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91AF442-4704-4A18-B0EF-F14D6E2D5B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975C377-9BC0-43D7-AD71-704684A2C1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58420</xdr:rowOff>
    </xdr:from>
    <xdr:to>
      <xdr:col>85</xdr:col>
      <xdr:colOff>177800</xdr:colOff>
      <xdr:row>103</xdr:row>
      <xdr:rowOff>160020</xdr:rowOff>
    </xdr:to>
    <xdr:sp macro="" textlink="">
      <xdr:nvSpPr>
        <xdr:cNvPr id="879" name="楕円 878">
          <a:extLst>
            <a:ext uri="{FF2B5EF4-FFF2-40B4-BE49-F238E27FC236}">
              <a16:creationId xmlns:a16="http://schemas.microsoft.com/office/drawing/2014/main" id="{CA10574C-D0EA-4048-A035-8442CAD8426E}"/>
            </a:ext>
          </a:extLst>
        </xdr:cNvPr>
        <xdr:cNvSpPr/>
      </xdr:nvSpPr>
      <xdr:spPr>
        <a:xfrm>
          <a:off x="16268700" y="177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81297</xdr:rowOff>
    </xdr:from>
    <xdr:ext cx="405111" cy="259045"/>
    <xdr:sp macro="" textlink="">
      <xdr:nvSpPr>
        <xdr:cNvPr id="880" name="【庁舎】&#10;有形固定資産減価償却率該当値テキスト">
          <a:extLst>
            <a:ext uri="{FF2B5EF4-FFF2-40B4-BE49-F238E27FC236}">
              <a16:creationId xmlns:a16="http://schemas.microsoft.com/office/drawing/2014/main" id="{519DEC86-4A6A-4D2D-ACCE-A996F66AFBC2}"/>
            </a:ext>
          </a:extLst>
        </xdr:cNvPr>
        <xdr:cNvSpPr txBox="1"/>
      </xdr:nvSpPr>
      <xdr:spPr>
        <a:xfrm>
          <a:off x="16357600"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38100</xdr:rowOff>
    </xdr:from>
    <xdr:to>
      <xdr:col>81</xdr:col>
      <xdr:colOff>101600</xdr:colOff>
      <xdr:row>103</xdr:row>
      <xdr:rowOff>139700</xdr:rowOff>
    </xdr:to>
    <xdr:sp macro="" textlink="">
      <xdr:nvSpPr>
        <xdr:cNvPr id="881" name="楕円 880">
          <a:extLst>
            <a:ext uri="{FF2B5EF4-FFF2-40B4-BE49-F238E27FC236}">
              <a16:creationId xmlns:a16="http://schemas.microsoft.com/office/drawing/2014/main" id="{4D1034C6-376E-4596-9444-1D6EFE3F38EF}"/>
            </a:ext>
          </a:extLst>
        </xdr:cNvPr>
        <xdr:cNvSpPr/>
      </xdr:nvSpPr>
      <xdr:spPr>
        <a:xfrm>
          <a:off x="154305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88900</xdr:rowOff>
    </xdr:from>
    <xdr:to>
      <xdr:col>85</xdr:col>
      <xdr:colOff>127000</xdr:colOff>
      <xdr:row>103</xdr:row>
      <xdr:rowOff>109220</xdr:rowOff>
    </xdr:to>
    <xdr:cxnSp macro="">
      <xdr:nvCxnSpPr>
        <xdr:cNvPr id="882" name="直線コネクタ 881">
          <a:extLst>
            <a:ext uri="{FF2B5EF4-FFF2-40B4-BE49-F238E27FC236}">
              <a16:creationId xmlns:a16="http://schemas.microsoft.com/office/drawing/2014/main" id="{6C065179-229D-4CC9-9AD0-0ED965D0B9FE}"/>
            </a:ext>
          </a:extLst>
        </xdr:cNvPr>
        <xdr:cNvCxnSpPr/>
      </xdr:nvCxnSpPr>
      <xdr:spPr>
        <a:xfrm>
          <a:off x="15481300" y="177482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17780</xdr:rowOff>
    </xdr:from>
    <xdr:to>
      <xdr:col>76</xdr:col>
      <xdr:colOff>165100</xdr:colOff>
      <xdr:row>103</xdr:row>
      <xdr:rowOff>119380</xdr:rowOff>
    </xdr:to>
    <xdr:sp macro="" textlink="">
      <xdr:nvSpPr>
        <xdr:cNvPr id="883" name="楕円 882">
          <a:extLst>
            <a:ext uri="{FF2B5EF4-FFF2-40B4-BE49-F238E27FC236}">
              <a16:creationId xmlns:a16="http://schemas.microsoft.com/office/drawing/2014/main" id="{F8F8B9C1-2C00-4103-B473-50D0F1828A16}"/>
            </a:ext>
          </a:extLst>
        </xdr:cNvPr>
        <xdr:cNvSpPr/>
      </xdr:nvSpPr>
      <xdr:spPr>
        <a:xfrm>
          <a:off x="14541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68580</xdr:rowOff>
    </xdr:from>
    <xdr:to>
      <xdr:col>81</xdr:col>
      <xdr:colOff>50800</xdr:colOff>
      <xdr:row>103</xdr:row>
      <xdr:rowOff>88900</xdr:rowOff>
    </xdr:to>
    <xdr:cxnSp macro="">
      <xdr:nvCxnSpPr>
        <xdr:cNvPr id="884" name="直線コネクタ 883">
          <a:extLst>
            <a:ext uri="{FF2B5EF4-FFF2-40B4-BE49-F238E27FC236}">
              <a16:creationId xmlns:a16="http://schemas.microsoft.com/office/drawing/2014/main" id="{DDFD615D-D5AF-487F-9B3E-41E56CA4E2BF}"/>
            </a:ext>
          </a:extLst>
        </xdr:cNvPr>
        <xdr:cNvCxnSpPr/>
      </xdr:nvCxnSpPr>
      <xdr:spPr>
        <a:xfrm>
          <a:off x="14592300" y="177279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106680</xdr:rowOff>
    </xdr:from>
    <xdr:to>
      <xdr:col>72</xdr:col>
      <xdr:colOff>38100</xdr:colOff>
      <xdr:row>104</xdr:row>
      <xdr:rowOff>36830</xdr:rowOff>
    </xdr:to>
    <xdr:sp macro="" textlink="">
      <xdr:nvSpPr>
        <xdr:cNvPr id="885" name="楕円 884">
          <a:extLst>
            <a:ext uri="{FF2B5EF4-FFF2-40B4-BE49-F238E27FC236}">
              <a16:creationId xmlns:a16="http://schemas.microsoft.com/office/drawing/2014/main" id="{3BB68FF2-6BAD-419F-8987-344CB99F849B}"/>
            </a:ext>
          </a:extLst>
        </xdr:cNvPr>
        <xdr:cNvSpPr/>
      </xdr:nvSpPr>
      <xdr:spPr>
        <a:xfrm>
          <a:off x="13652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68580</xdr:rowOff>
    </xdr:from>
    <xdr:to>
      <xdr:col>76</xdr:col>
      <xdr:colOff>114300</xdr:colOff>
      <xdr:row>103</xdr:row>
      <xdr:rowOff>157480</xdr:rowOff>
    </xdr:to>
    <xdr:cxnSp macro="">
      <xdr:nvCxnSpPr>
        <xdr:cNvPr id="886" name="直線コネクタ 885">
          <a:extLst>
            <a:ext uri="{FF2B5EF4-FFF2-40B4-BE49-F238E27FC236}">
              <a16:creationId xmlns:a16="http://schemas.microsoft.com/office/drawing/2014/main" id="{663E4679-1A4C-4FD0-8A68-17D797DC6AD2}"/>
            </a:ext>
          </a:extLst>
        </xdr:cNvPr>
        <xdr:cNvCxnSpPr/>
      </xdr:nvCxnSpPr>
      <xdr:spPr>
        <a:xfrm flipV="1">
          <a:off x="13703300" y="1772793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887" name="楕円 886">
          <a:extLst>
            <a:ext uri="{FF2B5EF4-FFF2-40B4-BE49-F238E27FC236}">
              <a16:creationId xmlns:a16="http://schemas.microsoft.com/office/drawing/2014/main" id="{7DEBB7B5-397A-4BD8-9EB1-1807CD23C671}"/>
            </a:ext>
          </a:extLst>
        </xdr:cNvPr>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103</xdr:row>
      <xdr:rowOff>157480</xdr:rowOff>
    </xdr:to>
    <xdr:cxnSp macro="">
      <xdr:nvCxnSpPr>
        <xdr:cNvPr id="888" name="直線コネクタ 887">
          <a:extLst>
            <a:ext uri="{FF2B5EF4-FFF2-40B4-BE49-F238E27FC236}">
              <a16:creationId xmlns:a16="http://schemas.microsoft.com/office/drawing/2014/main" id="{139260AB-FDA6-4EF3-A80E-40D5412DB7E2}"/>
            </a:ext>
          </a:extLst>
        </xdr:cNvPr>
        <xdr:cNvCxnSpPr/>
      </xdr:nvCxnSpPr>
      <xdr:spPr>
        <a:xfrm>
          <a:off x="12814300" y="17792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889" name="n_1aveValue【庁舎】&#10;有形固定資産減価償却率">
          <a:extLst>
            <a:ext uri="{FF2B5EF4-FFF2-40B4-BE49-F238E27FC236}">
              <a16:creationId xmlns:a16="http://schemas.microsoft.com/office/drawing/2014/main" id="{727281A5-28E4-4EC8-B3E2-8229A9103162}"/>
            </a:ext>
          </a:extLst>
        </xdr:cNvPr>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890" name="n_2aveValue【庁舎】&#10;有形固定資産減価償却率">
          <a:extLst>
            <a:ext uri="{FF2B5EF4-FFF2-40B4-BE49-F238E27FC236}">
              <a16:creationId xmlns:a16="http://schemas.microsoft.com/office/drawing/2014/main" id="{1F53E074-837F-41E9-8CB8-6560917AE203}"/>
            </a:ext>
          </a:extLst>
        </xdr:cNvPr>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891" name="n_3aveValue【庁舎】&#10;有形固定資産減価償却率">
          <a:extLst>
            <a:ext uri="{FF2B5EF4-FFF2-40B4-BE49-F238E27FC236}">
              <a16:creationId xmlns:a16="http://schemas.microsoft.com/office/drawing/2014/main" id="{9079BC07-5B0D-46FE-9638-FF27867DE5D5}"/>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892" name="n_4aveValue【庁舎】&#10;有形固定資産減価償却率">
          <a:extLst>
            <a:ext uri="{FF2B5EF4-FFF2-40B4-BE49-F238E27FC236}">
              <a16:creationId xmlns:a16="http://schemas.microsoft.com/office/drawing/2014/main" id="{79D0AFE9-4DC3-44C2-B342-41F7464047B5}"/>
            </a:ext>
          </a:extLst>
        </xdr:cNvPr>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156227</xdr:rowOff>
    </xdr:from>
    <xdr:ext cx="405111" cy="259045"/>
    <xdr:sp macro="" textlink="">
      <xdr:nvSpPr>
        <xdr:cNvPr id="893" name="n_1mainValue【庁舎】&#10;有形固定資産減価償却率">
          <a:extLst>
            <a:ext uri="{FF2B5EF4-FFF2-40B4-BE49-F238E27FC236}">
              <a16:creationId xmlns:a16="http://schemas.microsoft.com/office/drawing/2014/main" id="{438354AC-F8EB-4431-9C89-38B8EA207B74}"/>
            </a:ext>
          </a:extLst>
        </xdr:cNvPr>
        <xdr:cNvSpPr txBox="1"/>
      </xdr:nvSpPr>
      <xdr:spPr>
        <a:xfrm>
          <a:off x="15266044"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135907</xdr:rowOff>
    </xdr:from>
    <xdr:ext cx="405111" cy="259045"/>
    <xdr:sp macro="" textlink="">
      <xdr:nvSpPr>
        <xdr:cNvPr id="894" name="n_2mainValue【庁舎】&#10;有形固定資産減価償却率">
          <a:extLst>
            <a:ext uri="{FF2B5EF4-FFF2-40B4-BE49-F238E27FC236}">
              <a16:creationId xmlns:a16="http://schemas.microsoft.com/office/drawing/2014/main" id="{5A1D59E7-BABB-470B-8466-A2F6C2A40E68}"/>
            </a:ext>
          </a:extLst>
        </xdr:cNvPr>
        <xdr:cNvSpPr txBox="1"/>
      </xdr:nvSpPr>
      <xdr:spPr>
        <a:xfrm>
          <a:off x="14389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53357</xdr:rowOff>
    </xdr:from>
    <xdr:ext cx="405111" cy="259045"/>
    <xdr:sp macro="" textlink="">
      <xdr:nvSpPr>
        <xdr:cNvPr id="895" name="n_3mainValue【庁舎】&#10;有形固定資産減価償却率">
          <a:extLst>
            <a:ext uri="{FF2B5EF4-FFF2-40B4-BE49-F238E27FC236}">
              <a16:creationId xmlns:a16="http://schemas.microsoft.com/office/drawing/2014/main" id="{2D58466D-632F-4831-96C5-A17A0B7B4ABC}"/>
            </a:ext>
          </a:extLst>
        </xdr:cNvPr>
        <xdr:cNvSpPr txBox="1"/>
      </xdr:nvSpPr>
      <xdr:spPr>
        <a:xfrm>
          <a:off x="13500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96" name="n_4mainValue【庁舎】&#10;有形固定資産減価償却率">
          <a:extLst>
            <a:ext uri="{FF2B5EF4-FFF2-40B4-BE49-F238E27FC236}">
              <a16:creationId xmlns:a16="http://schemas.microsoft.com/office/drawing/2014/main" id="{70E50575-1A42-45B8-984A-55173B7B56EF}"/>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A9005DD7-6B11-4B33-BDA6-4FF85C8A56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466CB508-2586-471E-83E0-E3F51585A4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952AD3ED-A022-4F8E-B558-C8E803F8C3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D9153DF1-6185-4B70-BF0A-E408E77364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C9AE09C1-6EDF-49CE-BF9C-382565BEF1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BB517E17-1D21-4226-A03B-5165B2B761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EC9BCEAE-27D0-4902-BBBD-764A5494D1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9DD6B032-EF8F-41AC-B3AB-441C8CB9BC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E2FAED93-742B-485D-84E4-2D82528A43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FB30B7BD-5BBE-4D67-8318-ECF4F62052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DADE3973-DD05-4307-9546-C79FEA1378A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A42F5BE8-4D63-4DC4-A1F3-6A3EBFF84D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0BAC4716-E303-4036-8DA9-339DDBED4A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AAC0EB2A-151A-49C5-8583-EBBAD7FB2B6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F99818F3-A9F3-48F4-941E-65BE74295CC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A6F26AD8-0C03-488B-A124-1B60359EF8B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CEA9D74C-733E-4790-A8C1-C221D27F49D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1FDEB349-A728-4F44-95AD-31CEE1420AF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F503B387-7B06-4860-83C9-C01D381BFF4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9E857B57-726D-461D-B0E2-3F33A236CD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613624D6-757C-4FE9-964A-BDF04A3153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15F203D1-0607-45A9-9BBA-9DF1906FAE5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993F9887-DBF4-4A6F-BBA0-F57B971119E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B626CCF7-10CA-4AD8-8138-D03B798376F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DE237B1-395C-441F-B231-8CA9D337A42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E3790E16-146F-42A7-80C1-5BFD091BCB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C0867977-1DD8-42AF-B106-DF34B6E8694E}"/>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68BEE4A8-7509-48E3-8FD4-89CCFD1E2FF2}"/>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12C31822-9BA4-4C53-AA64-A14208B3AC02}"/>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a:extLst>
            <a:ext uri="{FF2B5EF4-FFF2-40B4-BE49-F238E27FC236}">
              <a16:creationId xmlns:a16="http://schemas.microsoft.com/office/drawing/2014/main" id="{A4614A13-927E-4F21-961B-6213C09CB5CF}"/>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a:extLst>
            <a:ext uri="{FF2B5EF4-FFF2-40B4-BE49-F238E27FC236}">
              <a16:creationId xmlns:a16="http://schemas.microsoft.com/office/drawing/2014/main" id="{32593C70-59A4-4A95-A6D1-84EF5AA0155E}"/>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28" name="【庁舎】&#10;一人当たり面積平均値テキスト">
          <a:extLst>
            <a:ext uri="{FF2B5EF4-FFF2-40B4-BE49-F238E27FC236}">
              <a16:creationId xmlns:a16="http://schemas.microsoft.com/office/drawing/2014/main" id="{9A069B28-33ED-4883-AEDC-6299DDC16E29}"/>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a:extLst>
            <a:ext uri="{FF2B5EF4-FFF2-40B4-BE49-F238E27FC236}">
              <a16:creationId xmlns:a16="http://schemas.microsoft.com/office/drawing/2014/main" id="{EE428E78-3069-44D6-B642-E9C608AE1B18}"/>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a:extLst>
            <a:ext uri="{FF2B5EF4-FFF2-40B4-BE49-F238E27FC236}">
              <a16:creationId xmlns:a16="http://schemas.microsoft.com/office/drawing/2014/main" id="{CB8125DC-866C-42FC-81F0-39FD853950EE}"/>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668BAA83-0599-447E-81B8-8D0F8F3D5987}"/>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B30F7F0F-D0B1-478B-857E-FAC44396840E}"/>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a:extLst>
            <a:ext uri="{FF2B5EF4-FFF2-40B4-BE49-F238E27FC236}">
              <a16:creationId xmlns:a16="http://schemas.microsoft.com/office/drawing/2014/main" id="{3804C9A7-A376-45AA-83B2-FB0D09CD0CED}"/>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2170539-8636-48C0-B773-0A379A62F0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5BBF24F-91C3-48F5-BBB3-D6611D517D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35781DC-24DD-4655-BBEA-6C6D18956A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27A9494-CAAC-4616-91A6-21995B1345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237B097-A5A3-4FF1-92AE-E486570185A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939" name="楕円 938">
          <a:extLst>
            <a:ext uri="{FF2B5EF4-FFF2-40B4-BE49-F238E27FC236}">
              <a16:creationId xmlns:a16="http://schemas.microsoft.com/office/drawing/2014/main" id="{114F755F-7423-4D0A-AE01-C79E303E9BF9}"/>
            </a:ext>
          </a:extLst>
        </xdr:cNvPr>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940" name="【庁舎】&#10;一人当たり面積該当値テキスト">
          <a:extLst>
            <a:ext uri="{FF2B5EF4-FFF2-40B4-BE49-F238E27FC236}">
              <a16:creationId xmlns:a16="http://schemas.microsoft.com/office/drawing/2014/main" id="{7A3BF09D-39EE-4A4A-8438-C7BAD3DF858E}"/>
            </a:ext>
          </a:extLst>
        </xdr:cNvPr>
        <xdr:cNvSpPr txBox="1"/>
      </xdr:nvSpPr>
      <xdr:spPr>
        <a:xfrm>
          <a:off x="22199600"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41" name="楕円 940">
          <a:extLst>
            <a:ext uri="{FF2B5EF4-FFF2-40B4-BE49-F238E27FC236}">
              <a16:creationId xmlns:a16="http://schemas.microsoft.com/office/drawing/2014/main" id="{D5FFB806-79B7-4566-8F38-656A35E5628F}"/>
            </a:ext>
          </a:extLst>
        </xdr:cNvPr>
        <xdr:cNvSpPr/>
      </xdr:nvSpPr>
      <xdr:spPr>
        <a:xfrm>
          <a:off x="2127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46808</xdr:rowOff>
    </xdr:to>
    <xdr:cxnSp macro="">
      <xdr:nvCxnSpPr>
        <xdr:cNvPr id="942" name="直線コネクタ 941">
          <a:extLst>
            <a:ext uri="{FF2B5EF4-FFF2-40B4-BE49-F238E27FC236}">
              <a16:creationId xmlns:a16="http://schemas.microsoft.com/office/drawing/2014/main" id="{AD52923E-4B92-44B6-98CD-7FAE1D39562F}"/>
            </a:ext>
          </a:extLst>
        </xdr:cNvPr>
        <xdr:cNvCxnSpPr/>
      </xdr:nvCxnSpPr>
      <xdr:spPr>
        <a:xfrm flipV="1">
          <a:off x="21323300" y="182172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943" name="楕円 942">
          <a:extLst>
            <a:ext uri="{FF2B5EF4-FFF2-40B4-BE49-F238E27FC236}">
              <a16:creationId xmlns:a16="http://schemas.microsoft.com/office/drawing/2014/main" id="{C151C20E-7686-413E-ACF1-DD446CAB0A06}"/>
            </a:ext>
          </a:extLst>
        </xdr:cNvPr>
        <xdr:cNvSpPr/>
      </xdr:nvSpPr>
      <xdr:spPr>
        <a:xfrm>
          <a:off x="2038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50074</xdr:rowOff>
    </xdr:to>
    <xdr:cxnSp macro="">
      <xdr:nvCxnSpPr>
        <xdr:cNvPr id="944" name="直線コネクタ 943">
          <a:extLst>
            <a:ext uri="{FF2B5EF4-FFF2-40B4-BE49-F238E27FC236}">
              <a16:creationId xmlns:a16="http://schemas.microsoft.com/office/drawing/2014/main" id="{D7D0E5C8-1F4E-4349-92C9-3111925C5655}"/>
            </a:ext>
          </a:extLst>
        </xdr:cNvPr>
        <xdr:cNvCxnSpPr/>
      </xdr:nvCxnSpPr>
      <xdr:spPr>
        <a:xfrm flipV="1">
          <a:off x="20434300" y="1822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945" name="楕円 944">
          <a:extLst>
            <a:ext uri="{FF2B5EF4-FFF2-40B4-BE49-F238E27FC236}">
              <a16:creationId xmlns:a16="http://schemas.microsoft.com/office/drawing/2014/main" id="{843BB938-63A6-40DE-9385-2034A77A8DDC}"/>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50074</xdr:rowOff>
    </xdr:from>
    <xdr:to>
      <xdr:col>107</xdr:col>
      <xdr:colOff>50800</xdr:colOff>
      <xdr:row>106</xdr:row>
      <xdr:rowOff>53339</xdr:rowOff>
    </xdr:to>
    <xdr:cxnSp macro="">
      <xdr:nvCxnSpPr>
        <xdr:cNvPr id="946" name="直線コネクタ 945">
          <a:extLst>
            <a:ext uri="{FF2B5EF4-FFF2-40B4-BE49-F238E27FC236}">
              <a16:creationId xmlns:a16="http://schemas.microsoft.com/office/drawing/2014/main" id="{322E2F9F-9B86-43EE-ADFE-EEACF67B4E91}"/>
            </a:ext>
          </a:extLst>
        </xdr:cNvPr>
        <xdr:cNvCxnSpPr/>
      </xdr:nvCxnSpPr>
      <xdr:spPr>
        <a:xfrm flipV="1">
          <a:off x="19545300" y="18223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47" name="楕円 946">
          <a:extLst>
            <a:ext uri="{FF2B5EF4-FFF2-40B4-BE49-F238E27FC236}">
              <a16:creationId xmlns:a16="http://schemas.microsoft.com/office/drawing/2014/main" id="{3B18E208-C7BC-4289-8C34-E20AD1E92E85}"/>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948" name="直線コネクタ 947">
          <a:extLst>
            <a:ext uri="{FF2B5EF4-FFF2-40B4-BE49-F238E27FC236}">
              <a16:creationId xmlns:a16="http://schemas.microsoft.com/office/drawing/2014/main" id="{BB6314AA-91BE-40B3-80E3-7E57371B013C}"/>
            </a:ext>
          </a:extLst>
        </xdr:cNvPr>
        <xdr:cNvCxnSpPr/>
      </xdr:nvCxnSpPr>
      <xdr:spPr>
        <a:xfrm>
          <a:off x="18656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49" name="n_1aveValue【庁舎】&#10;一人当たり面積">
          <a:extLst>
            <a:ext uri="{FF2B5EF4-FFF2-40B4-BE49-F238E27FC236}">
              <a16:creationId xmlns:a16="http://schemas.microsoft.com/office/drawing/2014/main" id="{C8AC91DC-1689-40E7-9B34-2A6D92B4A769}"/>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a:extLst>
            <a:ext uri="{FF2B5EF4-FFF2-40B4-BE49-F238E27FC236}">
              <a16:creationId xmlns:a16="http://schemas.microsoft.com/office/drawing/2014/main" id="{E5C72E35-D3FE-4129-B3CD-64FE7220610D}"/>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a:extLst>
            <a:ext uri="{FF2B5EF4-FFF2-40B4-BE49-F238E27FC236}">
              <a16:creationId xmlns:a16="http://schemas.microsoft.com/office/drawing/2014/main" id="{AC08A346-B04F-44B2-B130-8A0BDB68CB52}"/>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952" name="n_4aveValue【庁舎】&#10;一人当たり面積">
          <a:extLst>
            <a:ext uri="{FF2B5EF4-FFF2-40B4-BE49-F238E27FC236}">
              <a16:creationId xmlns:a16="http://schemas.microsoft.com/office/drawing/2014/main" id="{3F5B0FF6-DED1-47A1-9018-79324DADB8D9}"/>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114135</xdr:rowOff>
    </xdr:from>
    <xdr:ext cx="469744" cy="259045"/>
    <xdr:sp macro="" textlink="">
      <xdr:nvSpPr>
        <xdr:cNvPr id="953" name="n_1mainValue【庁舎】&#10;一人当たり面積">
          <a:extLst>
            <a:ext uri="{FF2B5EF4-FFF2-40B4-BE49-F238E27FC236}">
              <a16:creationId xmlns:a16="http://schemas.microsoft.com/office/drawing/2014/main" id="{4D4F381E-C53B-4B4E-884E-914926EC39F0}"/>
            </a:ext>
          </a:extLst>
        </xdr:cNvPr>
        <xdr:cNvSpPr txBox="1"/>
      </xdr:nvSpPr>
      <xdr:spPr>
        <a:xfrm>
          <a:off x="210757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954" name="n_2mainValue【庁舎】&#10;一人当たり面積">
          <a:extLst>
            <a:ext uri="{FF2B5EF4-FFF2-40B4-BE49-F238E27FC236}">
              <a16:creationId xmlns:a16="http://schemas.microsoft.com/office/drawing/2014/main" id="{800244BB-F854-4E5C-AE89-54F9D6047751}"/>
            </a:ext>
          </a:extLst>
        </xdr:cNvPr>
        <xdr:cNvSpPr txBox="1"/>
      </xdr:nvSpPr>
      <xdr:spPr>
        <a:xfrm>
          <a:off x="20199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955" name="n_3mainValue【庁舎】&#10;一人当たり面積">
          <a:extLst>
            <a:ext uri="{FF2B5EF4-FFF2-40B4-BE49-F238E27FC236}">
              <a16:creationId xmlns:a16="http://schemas.microsoft.com/office/drawing/2014/main" id="{BB9342B3-E620-4E76-8A90-967FD7CA4E53}"/>
            </a:ext>
          </a:extLst>
        </xdr:cNvPr>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56" name="n_4mainValue【庁舎】&#10;一人当たり面積">
          <a:extLst>
            <a:ext uri="{FF2B5EF4-FFF2-40B4-BE49-F238E27FC236}">
              <a16:creationId xmlns:a16="http://schemas.microsoft.com/office/drawing/2014/main" id="{498A15AF-A424-4B00-B45E-B44B82923F62}"/>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D2085719-6D63-4E31-B17F-BB7F37801F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8141526B-3AA6-4211-8D6D-AF21B3502E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4660CC27-7BE0-4D71-8F26-47C7DEB979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類似団体と比較して特に有形固定資産減価償却率が高くなっている施設は、保健センター・保健所であり、特に低くなっている施設は、体育館・プールである。</a:t>
          </a:r>
          <a:endParaRPr lang="ja-JP" altLang="ja-JP" sz="1400">
            <a:effectLst/>
          </a:endParaRPr>
        </a:p>
        <a:p>
          <a:r>
            <a:rPr kumimoji="1" lang="ja-JP" altLang="ja-JP" sz="1100">
              <a:solidFill>
                <a:schemeClr val="dk1"/>
              </a:solidFill>
              <a:effectLst/>
              <a:latin typeface="+mn-lt"/>
              <a:ea typeface="+mn-ea"/>
              <a:cs typeface="+mn-cs"/>
            </a:rPr>
            <a:t>保健センター・保健所については、保健センターが築４０年以上経過しており、有形固定資産減価償却率が高くなっている。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体育館・プールについては、総合体育館が築１８年と比較的新しい施設であり、有形固定資産減価償却率が低くなっている要因であると考えられる。</a:t>
          </a:r>
          <a:endParaRPr lang="ja-JP" altLang="ja-JP" sz="1400">
            <a:effectLst/>
          </a:endParaRPr>
        </a:p>
        <a:p>
          <a:r>
            <a:rPr kumimoji="1" lang="ja-JP" altLang="ja-JP" sz="1100">
              <a:solidFill>
                <a:schemeClr val="dk1"/>
              </a:solidFill>
              <a:effectLst/>
              <a:latin typeface="+mn-lt"/>
              <a:ea typeface="+mn-ea"/>
              <a:cs typeface="+mn-cs"/>
            </a:rPr>
            <a:t>その他の施設については、類似団体平均とほぼ同水準であるが築２０年以上経過している施設が多いことから、公共施設マネジメント基本計画や個別施設計画の見直しが必要となる。</a:t>
          </a:r>
          <a:endParaRPr lang="ja-JP" altLang="ja-JP" sz="1400">
            <a:effectLst/>
          </a:endParaRPr>
        </a:p>
        <a:p>
          <a:r>
            <a:rPr kumimoji="1" lang="ja-JP" altLang="ja-JP" sz="1100">
              <a:solidFill>
                <a:schemeClr val="dk1"/>
              </a:solidFill>
              <a:effectLst/>
              <a:latin typeface="+mn-lt"/>
              <a:ea typeface="+mn-ea"/>
              <a:cs typeface="+mn-cs"/>
            </a:rPr>
            <a:t>また建築経過年数に応じた適正化・予防保全的修繕・改修計画を検討していく予定である。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7940DF6-45ED-43A3-8268-19009B46C29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0DED167-DA57-4F5E-8C13-D1C0179282E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28F407A-7F54-4815-94EC-2BD5C2BCCC7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72162C3-AA34-4D1F-800A-BF2BF87C7B3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0819355-5746-425B-8587-1F797269298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A84CC00-16EB-41D5-AD6B-2176D66B5E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E27EF12-E50F-4AF3-832A-D9A129C1E79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F7E8E81-EC70-40BE-94DD-26FFD44E61E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56F976C-A77E-44F3-B9DB-7F223D02E57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6469EAC-E937-4EFF-9F19-8B4126D1CFF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A3C9C0F-FFD9-430A-9A82-58837EEB0E8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101F252-E084-4A87-A417-8498E30ABB6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A74AA3A-EDEC-449E-B1AD-C93B5DBFF407}"/>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1ECA739-B6A4-4415-97E3-1439A005803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A29CC7C-4FDA-4116-8ACB-2CA5C07519E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4F0DE18-78FB-40CA-B41C-96A76191D96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CBD6E4E-0C2F-40FA-AB9C-E207C8C36A6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724EBB7-CA33-4947-B812-BB9987F1161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BD0A315-2D1C-42C0-AF7A-5C52A667272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2722954-1253-4857-8B08-E36B797447C9}"/>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5CC95BB-F10A-49FB-8159-4FE30115FED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3C8FD25-4BD8-4CEE-A67D-BB1A91CFA7F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DB93F75-C9C3-4D06-A7B9-B276DF21776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AC4C92E-FB42-48F4-B63A-0A7391D67BA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72448EE-4E22-4C6B-924D-86B5DD4DE65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B2A6A55-198C-4684-975B-5B2DDE9CB02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C3107AF-8A46-420A-8DA1-69BB6FB97CF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9A27194-E79D-41A6-9642-9FE314B0292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7EE25B8-25DF-4910-B317-332A643E733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E2C771B-BA77-4F55-82F2-B96EC7C6A37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C93C566-1ACC-467F-B65A-66D7FC1F267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38D0FC1-3E73-4F2F-8C82-AA941149C3D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78FCCD68-3C11-426B-864F-6823B8E7466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5617570-5E0F-41BE-86BF-B356A6C5EF1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8973921-9309-4E9D-9007-D1876A01B20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9C80BD1-CAAD-48C0-9FBB-C0742F02092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898933B-B1D5-4494-8F84-3193114EA76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70516B6-E899-42D4-89BD-8EFD4EB81B5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4DB73E6-E1E7-4667-B34C-7A222381719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07BA677-6FE7-422D-A6B6-5BD569DAFB8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BEF9BB7-B6BB-439E-9F27-04E1893B18E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E583E6D-512C-4539-A024-4CCFD7A1EFD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278E61D-BC76-443D-B213-71B3EAAF232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3536960-A1D9-4CDD-B46A-CBFC5173B18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DEE2A15-01C4-462C-80C5-8496B5C5A84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821C0B5-5D09-48C8-87A0-FE561A1A5C2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51EB115-73C1-4CD1-94CF-97C7AF3D819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A3B2801-3DBE-4134-B749-A343A51D766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20FC3C17-555F-4E45-852F-05A2D33BF9B6}"/>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3F3B4239-DC71-4F00-8CD0-95CC7392AF1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90012787-D903-431C-A261-1D32D979E4A1}"/>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2E47C52-EBEA-48AA-B96D-50F42694A761}"/>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B8A0C7C-A99B-422F-BBCD-CF581152F3E1}"/>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F3FB0526-15CD-44C6-A7EC-369887AE14F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50C6B926-F249-4571-870E-CDC92CBAC3D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8523FE61-4FFF-44B7-BDB5-3E08C5C14E9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77027A07-87CD-4CF8-BAD2-7AD2BAA6D35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88F55E5-ED79-40B9-8177-BE63124F86E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D65D9ABA-5FBB-4E54-AC98-55ED8CA461FD}"/>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85FE44D-792F-4C11-8071-D00B0907107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F47101E7-0496-46F3-984B-3BAFB0F255D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D9AB5D76-F67E-4C4E-B2FE-5EC1C9EF1B9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583E05A8-3220-4F79-A2BD-B1678C623A35}"/>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71929F27-0A35-4D33-B489-A3483DAC1FA4}"/>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E83D8BD6-7B0E-4C56-8929-313C3DC11652}"/>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3D0BAFF5-016A-4A61-B7B9-28163961BF3E}"/>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DF250D5E-698D-47E3-B165-47B88A3B7298}"/>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D7894DB9-ADC5-4055-A280-AA0971E875D5}"/>
            </a:ext>
          </a:extLst>
        </xdr:cNvPr>
        <xdr:cNvCxnSpPr/>
      </xdr:nvCxnSpPr>
      <xdr:spPr>
        <a:xfrm>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9D6B2669-098E-46E2-88C5-EE498DAB127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258903C0-25BA-4FD8-98CB-012E1E8E989B}"/>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83961</xdr:rowOff>
    </xdr:to>
    <xdr:cxnSp macro="">
      <xdr:nvCxnSpPr>
        <xdr:cNvPr id="72" name="直線コネクタ 71">
          <a:extLst>
            <a:ext uri="{FF2B5EF4-FFF2-40B4-BE49-F238E27FC236}">
              <a16:creationId xmlns:a16="http://schemas.microsoft.com/office/drawing/2014/main" id="{6F2C72AD-AB2B-4C25-8FCF-68F033BA152E}"/>
            </a:ext>
          </a:extLst>
        </xdr:cNvPr>
        <xdr:cNvCxnSpPr/>
      </xdr:nvCxnSpPr>
      <xdr:spPr>
        <a:xfrm>
          <a:off x="3225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EDC2C88A-5E42-496F-A360-92FEFA9C6405}"/>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EACCCAE9-EDA4-4CD9-BB8A-DE09D8F5BF83}"/>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98ACBC02-EB27-49C7-961E-AB9C669534F1}"/>
            </a:ext>
          </a:extLst>
        </xdr:cNvPr>
        <xdr:cNvCxnSpPr/>
      </xdr:nvCxnSpPr>
      <xdr:spPr>
        <a:xfrm flipV="1">
          <a:off x="2336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E6B3A55B-C6A2-4EEC-8B57-350E6CE737D5}"/>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D92F23DD-0A6B-4B9C-8BB4-826DC014EF3A}"/>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83961</xdr:rowOff>
    </xdr:to>
    <xdr:cxnSp macro="">
      <xdr:nvCxnSpPr>
        <xdr:cNvPr id="78" name="直線コネクタ 77">
          <a:extLst>
            <a:ext uri="{FF2B5EF4-FFF2-40B4-BE49-F238E27FC236}">
              <a16:creationId xmlns:a16="http://schemas.microsoft.com/office/drawing/2014/main" id="{F9FEEC10-9083-4EF9-8554-7EEAE5E9492A}"/>
            </a:ext>
          </a:extLst>
        </xdr:cNvPr>
        <xdr:cNvCxnSpPr/>
      </xdr:nvCxnSpPr>
      <xdr:spPr>
        <a:xfrm flipV="1">
          <a:off x="1447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9FC362A9-AFDF-4C48-8363-E7AB9D366A8F}"/>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3B6A4334-B323-4685-B2CF-03EBCB5A8926}"/>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10A20613-667A-4DF1-8310-C608F95AC19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50B79872-6FE0-4002-9584-AE225259906F}"/>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F07A738-9255-4975-AF6F-50D107100D8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8FD9E1C-360C-4816-B8C6-8F89766C57E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0717894-51D2-4871-B21C-BED8CF76BD3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B6CB303-69C4-4060-995B-F66F56E9B63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C9522D8-50A5-4CDB-8C75-B1B1EB33C0E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B59EDA62-19CC-4548-A870-EB99834DCE0A}"/>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AF4DC0A5-376E-41CD-8853-5A3A6C92BE7E}"/>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a:extLst>
            <a:ext uri="{FF2B5EF4-FFF2-40B4-BE49-F238E27FC236}">
              <a16:creationId xmlns:a16="http://schemas.microsoft.com/office/drawing/2014/main" id="{28D478C8-B545-4FC8-A728-AC30D849CC36}"/>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a:extLst>
            <a:ext uri="{FF2B5EF4-FFF2-40B4-BE49-F238E27FC236}">
              <a16:creationId xmlns:a16="http://schemas.microsoft.com/office/drawing/2014/main" id="{2F9A34F5-3B13-4AE7-890B-863B1C042CB8}"/>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2" name="楕円 91">
          <a:extLst>
            <a:ext uri="{FF2B5EF4-FFF2-40B4-BE49-F238E27FC236}">
              <a16:creationId xmlns:a16="http://schemas.microsoft.com/office/drawing/2014/main" id="{F2464325-3A2B-4EE0-A034-503B30DE8A62}"/>
            </a:ext>
          </a:extLst>
        </xdr:cNvPr>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3" name="テキスト ボックス 92">
          <a:extLst>
            <a:ext uri="{FF2B5EF4-FFF2-40B4-BE49-F238E27FC236}">
              <a16:creationId xmlns:a16="http://schemas.microsoft.com/office/drawing/2014/main" id="{1F75CF73-74E4-464D-BEA9-5260D1DBC755}"/>
            </a:ext>
          </a:extLst>
        </xdr:cNvPr>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10B0B49D-6884-4A4D-B015-6F55F7509AEF}"/>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5973635F-5E66-4066-BC48-6F7933758C9B}"/>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33161</xdr:rowOff>
    </xdr:from>
    <xdr:to>
      <xdr:col>7</xdr:col>
      <xdr:colOff>31750</xdr:colOff>
      <xdr:row>39</xdr:row>
      <xdr:rowOff>134761</xdr:rowOff>
    </xdr:to>
    <xdr:sp macro="" textlink="">
      <xdr:nvSpPr>
        <xdr:cNvPr id="96" name="楕円 95">
          <a:extLst>
            <a:ext uri="{FF2B5EF4-FFF2-40B4-BE49-F238E27FC236}">
              <a16:creationId xmlns:a16="http://schemas.microsoft.com/office/drawing/2014/main" id="{90A6862C-E3ED-4961-AF05-28EBD1E1DC1A}"/>
            </a:ext>
          </a:extLst>
        </xdr:cNvPr>
        <xdr:cNvSpPr/>
      </xdr:nvSpPr>
      <xdr:spPr>
        <a:xfrm>
          <a:off x="1397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144938</xdr:rowOff>
    </xdr:from>
    <xdr:ext cx="762000" cy="259045"/>
    <xdr:sp macro="" textlink="">
      <xdr:nvSpPr>
        <xdr:cNvPr id="97" name="テキスト ボックス 96">
          <a:extLst>
            <a:ext uri="{FF2B5EF4-FFF2-40B4-BE49-F238E27FC236}">
              <a16:creationId xmlns:a16="http://schemas.microsoft.com/office/drawing/2014/main" id="{4D314C18-A962-4FEB-89BB-582D7AA44382}"/>
            </a:ext>
          </a:extLst>
        </xdr:cNvPr>
        <xdr:cNvSpPr txBox="1"/>
      </xdr:nvSpPr>
      <xdr:spPr>
        <a:xfrm>
          <a:off x="1066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FB40C67E-4F73-45D3-AACA-3469BAE1693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98FEADF-5CEA-441F-B81B-8FC94923C0A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2B49C7A3-2BA7-4D0F-B0C0-CE30764A77F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CD6FDD96-C176-4A5D-B9E5-5016DD43DEF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135FCBE-C340-42B6-B69F-FBC3C445030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86D4F42-F0E9-42C5-A185-7D04EF97A5F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D5449344-505F-4285-A95E-A2D8FE85019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BFB2A7CC-0B09-4C3E-9AEF-672BCEE7BDE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D8C178C2-0DD9-4265-9AB6-B873AAD5976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4689DDB8-D645-4637-BE43-211EF0A4FE0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F12A552D-0E5A-433C-A072-546E9D4B654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586A00A-FE59-4086-8929-57C7EA66DEE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642B473-0FA1-4855-9485-0704E30FA1F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令和４年度においては、</a:t>
          </a:r>
          <a:r>
            <a:rPr lang="en-US" altLang="ja-JP" sz="1100" b="0" i="0" baseline="0">
              <a:solidFill>
                <a:schemeClr val="dk1"/>
              </a:solidFill>
              <a:effectLst/>
              <a:latin typeface="+mn-lt"/>
              <a:ea typeface="+mn-ea"/>
              <a:cs typeface="+mn-cs"/>
            </a:rPr>
            <a:t>85.5</a:t>
          </a:r>
          <a:r>
            <a:rPr lang="ja-JP" altLang="ja-JP" sz="1100" b="0" i="0" baseline="0">
              <a:solidFill>
                <a:schemeClr val="dk1"/>
              </a:solidFill>
              <a:effectLst/>
              <a:latin typeface="+mn-lt"/>
              <a:ea typeface="+mn-ea"/>
              <a:cs typeface="+mn-cs"/>
            </a:rPr>
            <a:t>％となり前年度から</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増加し、類似団体を下回っている。固定資産税や法人町民税、地方消費税交付金などの経常一般財源収入が増加した一方で、物価高騰等の影響による光熱水費や賄材料費などの経常経費も増加したため、微増となった。経済状況の先行きが不透明な中、事務事業の見直し・改善、定員管理、公共施設維持管理コスト等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A349BFA-1BB3-4C5E-9ADF-444A0A6AB5D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7FD7D2F4-6156-4C62-9A7B-226F179633D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D8D3F38-FDAC-4D87-B56A-66D338F8353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177D6426-19A5-439E-9096-DE53C3D2CA5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DD5B0CE7-B44E-423B-A13F-09031F7A9135}"/>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1A60D1CB-A088-4104-887E-457EA3A8E38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53E40127-4809-4912-A5BA-3B5D8E553CB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B68D6707-1BEA-49F2-8730-BCD16A6193E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BBDC1ACF-AC4C-4F16-8988-5BC5ECD3170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D93E24BE-FEDA-45B5-ADE2-1ED44FBD2157}"/>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D45FAF33-F244-46C6-914E-C6F97084222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360C8CFC-AA7A-45FF-8D75-306A6801C91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DF21DA09-0B14-4072-951B-B918BE56C98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40137663-8F15-47B0-B218-6E548C03E89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907648CA-D3EE-4451-8AA7-EC1458850039}"/>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A1DC3CDC-B535-490D-8C55-B0A4A942E103}"/>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16B1FE89-9874-4691-9EB1-0AA7374C6FD8}"/>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3F19E2C3-C801-4A36-A39E-682E0A2E5693}"/>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4A8647CA-33BE-4FC5-B5E8-7CE2458D3521}"/>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17780</xdr:rowOff>
    </xdr:to>
    <xdr:cxnSp macro="">
      <xdr:nvCxnSpPr>
        <xdr:cNvPr id="130" name="直線コネクタ 129">
          <a:extLst>
            <a:ext uri="{FF2B5EF4-FFF2-40B4-BE49-F238E27FC236}">
              <a16:creationId xmlns:a16="http://schemas.microsoft.com/office/drawing/2014/main" id="{812193EE-146F-4E16-8856-95A62428B110}"/>
            </a:ext>
          </a:extLst>
        </xdr:cNvPr>
        <xdr:cNvCxnSpPr/>
      </xdr:nvCxnSpPr>
      <xdr:spPr>
        <a:xfrm>
          <a:off x="4114800" y="1080465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955A62CF-003F-45AF-BFBA-E7772C671204}"/>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548DE3F6-BFC4-4E5E-B87A-CFFF49EC89B9}"/>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64</xdr:row>
      <xdr:rowOff>131064</xdr:rowOff>
    </xdr:to>
    <xdr:cxnSp macro="">
      <xdr:nvCxnSpPr>
        <xdr:cNvPr id="133" name="直線コネクタ 132">
          <a:extLst>
            <a:ext uri="{FF2B5EF4-FFF2-40B4-BE49-F238E27FC236}">
              <a16:creationId xmlns:a16="http://schemas.microsoft.com/office/drawing/2014/main" id="{803DE505-09AB-4CBD-98B7-982A4F2DDF0A}"/>
            </a:ext>
          </a:extLst>
        </xdr:cNvPr>
        <xdr:cNvCxnSpPr/>
      </xdr:nvCxnSpPr>
      <xdr:spPr>
        <a:xfrm flipV="1">
          <a:off x="3225800" y="10804652"/>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FCE4E7E7-B969-4C7E-8A9D-2A62467CBA2D}"/>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3D78907E-928E-4C7C-8464-969FB42D1064}"/>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65</xdr:row>
      <xdr:rowOff>167132</xdr:rowOff>
    </xdr:to>
    <xdr:cxnSp macro="">
      <xdr:nvCxnSpPr>
        <xdr:cNvPr id="136" name="直線コネクタ 135">
          <a:extLst>
            <a:ext uri="{FF2B5EF4-FFF2-40B4-BE49-F238E27FC236}">
              <a16:creationId xmlns:a16="http://schemas.microsoft.com/office/drawing/2014/main" id="{01B7AAB8-3D14-427A-A1AD-FCBBF774AD6E}"/>
            </a:ext>
          </a:extLst>
        </xdr:cNvPr>
        <xdr:cNvCxnSpPr/>
      </xdr:nvCxnSpPr>
      <xdr:spPr>
        <a:xfrm flipV="1">
          <a:off x="2336800" y="1110386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18E3267C-C93F-4BF7-90B1-8D2C7CE05E4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D50B99DD-ABB3-4698-939D-95E994D1B62F}"/>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167132</xdr:rowOff>
    </xdr:to>
    <xdr:cxnSp macro="">
      <xdr:nvCxnSpPr>
        <xdr:cNvPr id="139" name="直線コネクタ 138">
          <a:extLst>
            <a:ext uri="{FF2B5EF4-FFF2-40B4-BE49-F238E27FC236}">
              <a16:creationId xmlns:a16="http://schemas.microsoft.com/office/drawing/2014/main" id="{8F503D7C-BDFE-4E15-85F9-5AB873360139}"/>
            </a:ext>
          </a:extLst>
        </xdr:cNvPr>
        <xdr:cNvCxnSpPr/>
      </xdr:nvCxnSpPr>
      <xdr:spPr>
        <a:xfrm>
          <a:off x="1447800" y="1115212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AD9436A2-AC0D-4049-B738-928358B444C9}"/>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4AF80960-5D25-4412-A8BE-50794B890BCF}"/>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8529579D-34E3-4851-BF3F-935074D282F9}"/>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3DDBD9D3-E4BD-4B7A-B454-80D6F8252449}"/>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2173E60-DAB8-4166-880A-6C05849A9C6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5C8885D-C0BF-4821-971A-7EBC4D8936C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8CDA14D-21CF-4C0B-8732-0485542B749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2A466F0-C029-4408-B566-8AFCD11599F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D0A0627-D9C1-4022-9E77-3CA8E1F49DE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a:extLst>
            <a:ext uri="{FF2B5EF4-FFF2-40B4-BE49-F238E27FC236}">
              <a16:creationId xmlns:a16="http://schemas.microsoft.com/office/drawing/2014/main" id="{21C00A50-FE7B-4B76-8E76-7575CAC7EA79}"/>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0" name="財政構造の弾力性該当値テキスト">
          <a:extLst>
            <a:ext uri="{FF2B5EF4-FFF2-40B4-BE49-F238E27FC236}">
              <a16:creationId xmlns:a16="http://schemas.microsoft.com/office/drawing/2014/main" id="{2FCD7D83-BE88-4641-A4A4-6D3E26CBA0D1}"/>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a:extLst>
            <a:ext uri="{FF2B5EF4-FFF2-40B4-BE49-F238E27FC236}">
              <a16:creationId xmlns:a16="http://schemas.microsoft.com/office/drawing/2014/main" id="{32659B65-6DCF-48B5-8562-9AE9F1AD2DFA}"/>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2" name="テキスト ボックス 151">
          <a:extLst>
            <a:ext uri="{FF2B5EF4-FFF2-40B4-BE49-F238E27FC236}">
              <a16:creationId xmlns:a16="http://schemas.microsoft.com/office/drawing/2014/main" id="{D3755BA7-E2BD-4C2A-9B5C-419EBBBE695B}"/>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macro="" textlink="">
      <xdr:nvSpPr>
        <xdr:cNvPr id="153" name="楕円 152">
          <a:extLst>
            <a:ext uri="{FF2B5EF4-FFF2-40B4-BE49-F238E27FC236}">
              <a16:creationId xmlns:a16="http://schemas.microsoft.com/office/drawing/2014/main" id="{EEC69F8A-4F4E-4F24-A656-579052D2795B}"/>
            </a:ext>
          </a:extLst>
        </xdr:cNvPr>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54" name="テキスト ボックス 153">
          <a:extLst>
            <a:ext uri="{FF2B5EF4-FFF2-40B4-BE49-F238E27FC236}">
              <a16:creationId xmlns:a16="http://schemas.microsoft.com/office/drawing/2014/main" id="{F979F0F8-0474-4CC5-8C22-A8841E47FC69}"/>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116332</xdr:rowOff>
    </xdr:from>
    <xdr:to>
      <xdr:col>11</xdr:col>
      <xdr:colOff>82550</xdr:colOff>
      <xdr:row>66</xdr:row>
      <xdr:rowOff>46482</xdr:rowOff>
    </xdr:to>
    <xdr:sp macro="" textlink="">
      <xdr:nvSpPr>
        <xdr:cNvPr id="155" name="楕円 154">
          <a:extLst>
            <a:ext uri="{FF2B5EF4-FFF2-40B4-BE49-F238E27FC236}">
              <a16:creationId xmlns:a16="http://schemas.microsoft.com/office/drawing/2014/main" id="{E7AE779E-7208-4F1A-97D0-DBE2F48F2E1B}"/>
            </a:ext>
          </a:extLst>
        </xdr:cNvPr>
        <xdr:cNvSpPr/>
      </xdr:nvSpPr>
      <xdr:spPr>
        <a:xfrm>
          <a:off x="2286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31259</xdr:rowOff>
    </xdr:from>
    <xdr:ext cx="762000" cy="259045"/>
    <xdr:sp macro="" textlink="">
      <xdr:nvSpPr>
        <xdr:cNvPr id="156" name="テキスト ボックス 155">
          <a:extLst>
            <a:ext uri="{FF2B5EF4-FFF2-40B4-BE49-F238E27FC236}">
              <a16:creationId xmlns:a16="http://schemas.microsoft.com/office/drawing/2014/main" id="{51714661-AD56-4847-8FD0-6918CAC0394C}"/>
            </a:ext>
          </a:extLst>
        </xdr:cNvPr>
        <xdr:cNvSpPr txBox="1"/>
      </xdr:nvSpPr>
      <xdr:spPr>
        <a:xfrm>
          <a:off x="1955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7" name="楕円 156">
          <a:extLst>
            <a:ext uri="{FF2B5EF4-FFF2-40B4-BE49-F238E27FC236}">
              <a16:creationId xmlns:a16="http://schemas.microsoft.com/office/drawing/2014/main" id="{9343187B-09CD-488B-83E9-23C1441EB5E7}"/>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8" name="テキスト ボックス 157">
          <a:extLst>
            <a:ext uri="{FF2B5EF4-FFF2-40B4-BE49-F238E27FC236}">
              <a16:creationId xmlns:a16="http://schemas.microsoft.com/office/drawing/2014/main" id="{B038F096-8326-46B1-AA6E-15A64B948BC4}"/>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A2486F1A-B3EF-4429-BD73-AF8D7DF64E8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501A066-0D36-4CC0-91A9-B6A774B6ECD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D2898247-E6ED-4428-B79C-9BEADAF0508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D69C3BFA-5BE0-442C-9590-9CCED8516DA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1164A4-582A-44AD-90FE-AD1C1F44E01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7810A8C9-D1C9-4869-9647-A13EBC0EF7B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81F609F9-EDD2-4F75-AD4D-9C0023BDEE8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A98236C2-2CBB-449B-AEC2-D513D4C6634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14072BD1-CD0E-4992-8E32-1929727946B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A552DDE5-F65F-44E5-89F0-FBD6DD7EEBD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8F2651F9-798D-4BC0-B74F-9F5A78AE82A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D94EA6A1-D711-4F81-92BA-9AA13AEEA40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4BF00125-48A5-4469-9397-DF521759F41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令和４年度においては、前年度から</a:t>
          </a:r>
          <a:r>
            <a:rPr lang="en-US" altLang="ja-JP" sz="1100" b="0" i="0" baseline="0">
              <a:solidFill>
                <a:schemeClr val="dk1"/>
              </a:solidFill>
              <a:effectLst/>
              <a:latin typeface="+mn-lt"/>
              <a:ea typeface="+mn-ea"/>
              <a:cs typeface="+mn-cs"/>
            </a:rPr>
            <a:t>1,331</a:t>
          </a:r>
          <a:r>
            <a:rPr lang="ja-JP" altLang="ja-JP" sz="1100" b="0" i="0" baseline="0">
              <a:solidFill>
                <a:schemeClr val="dk1"/>
              </a:solidFill>
              <a:effectLst/>
              <a:latin typeface="+mn-lt"/>
              <a:ea typeface="+mn-ea"/>
              <a:cs typeface="+mn-cs"/>
            </a:rPr>
            <a:t>千円増加したが、類似団体平均を下回っている。令和２年度から地方公務員法改正による会計年度任用職員報酬等の増加が主な要因である。引き続き、定員適正化計画に基づく職員数削減等により人件費の削減に努める。物件費については、公共施設の</a:t>
          </a:r>
          <a:r>
            <a:rPr lang="en-US" altLang="ja-JP" sz="1100" b="0" i="0" baseline="0">
              <a:solidFill>
                <a:schemeClr val="dk1"/>
              </a:solidFill>
              <a:effectLst/>
              <a:latin typeface="+mn-lt"/>
              <a:ea typeface="+mn-ea"/>
              <a:cs typeface="+mn-cs"/>
            </a:rPr>
            <a:t>LED</a:t>
          </a:r>
          <a:r>
            <a:rPr lang="ja-JP" altLang="ja-JP" sz="1100" b="0" i="0" baseline="0">
              <a:solidFill>
                <a:schemeClr val="dk1"/>
              </a:solidFill>
              <a:effectLst/>
              <a:latin typeface="+mn-lt"/>
              <a:ea typeface="+mn-ea"/>
              <a:cs typeface="+mn-cs"/>
            </a:rPr>
            <a:t>化等をはじめとした行政改革を促進する中で削減に努める。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8901AC0B-37BE-41CA-B105-1EAE675D093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D373CF64-AA2D-4B0B-9504-6099B12B52F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96B5B6B-4144-4D36-9035-D2C24E2A147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426B9847-A399-466E-891F-485393743DA6}"/>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2FAC0F04-2E36-4046-98AA-A72808117FC8}"/>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CAB06FCB-515A-4D12-B5E2-16217B9C1396}"/>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CEE58138-1B36-42D5-93E9-482C75A5C7E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80D4B57A-7805-48C9-9042-6A1FA02D49BA}"/>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8D227A01-CAE1-4D54-B629-0229D7472ABB}"/>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AAF3BD9-8BFD-4E97-88E4-9D55263C134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A8170E65-01CC-45B5-B3A0-2D12A2BCBE4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BF60556A-E762-491D-A71C-98A81F30D21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2B65798A-D7A8-4FBB-9373-67C801A76595}"/>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4BEB9FA-2E54-48DF-84B5-800241418C3C}"/>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B5ABD401-4E64-449A-8CF5-24C6B1EC2341}"/>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AB58327E-85F8-461B-A429-8575D797062A}"/>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7065E729-D3AA-4405-8815-2B6388E76655}"/>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96600</xdr:rowOff>
    </xdr:from>
    <xdr:to>
      <xdr:col>23</xdr:col>
      <xdr:colOff>133350</xdr:colOff>
      <xdr:row>82</xdr:row>
      <xdr:rowOff>104629</xdr:rowOff>
    </xdr:to>
    <xdr:cxnSp macro="">
      <xdr:nvCxnSpPr>
        <xdr:cNvPr id="189" name="直線コネクタ 188">
          <a:extLst>
            <a:ext uri="{FF2B5EF4-FFF2-40B4-BE49-F238E27FC236}">
              <a16:creationId xmlns:a16="http://schemas.microsoft.com/office/drawing/2014/main" id="{3A78A3DB-A13B-4619-A76A-D666D59522B5}"/>
            </a:ext>
          </a:extLst>
        </xdr:cNvPr>
        <xdr:cNvCxnSpPr/>
      </xdr:nvCxnSpPr>
      <xdr:spPr>
        <a:xfrm>
          <a:off x="4114800" y="14155500"/>
          <a:ext cx="8382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5C62AA9B-3444-424F-8FF4-C33FB91D58DF}"/>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B62E5FAC-EC73-4742-9D9C-EB6457884CC4}"/>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88317</xdr:rowOff>
    </xdr:from>
    <xdr:to>
      <xdr:col>19</xdr:col>
      <xdr:colOff>133350</xdr:colOff>
      <xdr:row>82</xdr:row>
      <xdr:rowOff>96600</xdr:rowOff>
    </xdr:to>
    <xdr:cxnSp macro="">
      <xdr:nvCxnSpPr>
        <xdr:cNvPr id="192" name="直線コネクタ 191">
          <a:extLst>
            <a:ext uri="{FF2B5EF4-FFF2-40B4-BE49-F238E27FC236}">
              <a16:creationId xmlns:a16="http://schemas.microsoft.com/office/drawing/2014/main" id="{C141DE70-563A-4534-AA83-83181991361A}"/>
            </a:ext>
          </a:extLst>
        </xdr:cNvPr>
        <xdr:cNvCxnSpPr/>
      </xdr:nvCxnSpPr>
      <xdr:spPr>
        <a:xfrm>
          <a:off x="3225800" y="14147217"/>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1C5F9ADB-02A2-4184-80CD-FEA40FE25F61}"/>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3F6C0DD7-25DF-4208-878B-7CE86D8822B2}"/>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168219</xdr:rowOff>
    </xdr:from>
    <xdr:to>
      <xdr:col>15</xdr:col>
      <xdr:colOff>82550</xdr:colOff>
      <xdr:row>82</xdr:row>
      <xdr:rowOff>88317</xdr:rowOff>
    </xdr:to>
    <xdr:cxnSp macro="">
      <xdr:nvCxnSpPr>
        <xdr:cNvPr id="195" name="直線コネクタ 194">
          <a:extLst>
            <a:ext uri="{FF2B5EF4-FFF2-40B4-BE49-F238E27FC236}">
              <a16:creationId xmlns:a16="http://schemas.microsoft.com/office/drawing/2014/main" id="{0761137B-7943-471A-A633-33DD82AE8786}"/>
            </a:ext>
          </a:extLst>
        </xdr:cNvPr>
        <xdr:cNvCxnSpPr/>
      </xdr:nvCxnSpPr>
      <xdr:spPr>
        <a:xfrm>
          <a:off x="2336800" y="14055669"/>
          <a:ext cx="889000" cy="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CFB62E6F-D3E7-4D66-8D29-1F61CFDF9663}"/>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B95AB468-64C0-4EFA-9364-698A6966A146}"/>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139353</xdr:rowOff>
    </xdr:from>
    <xdr:to>
      <xdr:col>11</xdr:col>
      <xdr:colOff>31750</xdr:colOff>
      <xdr:row>81</xdr:row>
      <xdr:rowOff>168219</xdr:rowOff>
    </xdr:to>
    <xdr:cxnSp macro="">
      <xdr:nvCxnSpPr>
        <xdr:cNvPr id="198" name="直線コネクタ 197">
          <a:extLst>
            <a:ext uri="{FF2B5EF4-FFF2-40B4-BE49-F238E27FC236}">
              <a16:creationId xmlns:a16="http://schemas.microsoft.com/office/drawing/2014/main" id="{4874BE0C-DE30-491E-8627-6715AD1BFD00}"/>
            </a:ext>
          </a:extLst>
        </xdr:cNvPr>
        <xdr:cNvCxnSpPr/>
      </xdr:nvCxnSpPr>
      <xdr:spPr>
        <a:xfrm>
          <a:off x="1447800" y="14026803"/>
          <a:ext cx="889000" cy="2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8ECEF07E-BEDF-446B-8D63-42E31A9C6FFD}"/>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BF4F00AB-FEC4-48A7-9410-BD6B3D47CA95}"/>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C5464C8D-753C-440F-B401-550EA638B4FD}"/>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BBE0C5FA-EE17-4902-8242-548DBD770399}"/>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1A6F39D0-FBF2-4DF7-9797-DE6418357D1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E7B1776B-1213-4C94-8F44-6DC6EF66AEA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ED3A864-6062-4EF4-A5B6-BC03A7B6798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E2EB76BC-4C7F-4BC1-821B-8D3DD181C4D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1301330-6104-4DBC-A9F2-15598E20325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53829</xdr:rowOff>
    </xdr:from>
    <xdr:to>
      <xdr:col>23</xdr:col>
      <xdr:colOff>184150</xdr:colOff>
      <xdr:row>82</xdr:row>
      <xdr:rowOff>155429</xdr:rowOff>
    </xdr:to>
    <xdr:sp macro="" textlink="">
      <xdr:nvSpPr>
        <xdr:cNvPr id="208" name="楕円 207">
          <a:extLst>
            <a:ext uri="{FF2B5EF4-FFF2-40B4-BE49-F238E27FC236}">
              <a16:creationId xmlns:a16="http://schemas.microsoft.com/office/drawing/2014/main" id="{F358E1BA-0BE3-4ED4-B1B5-EC60C5AD4B6C}"/>
            </a:ext>
          </a:extLst>
        </xdr:cNvPr>
        <xdr:cNvSpPr/>
      </xdr:nvSpPr>
      <xdr:spPr>
        <a:xfrm>
          <a:off x="4902200" y="141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70356</xdr:rowOff>
    </xdr:from>
    <xdr:ext cx="762000" cy="259045"/>
    <xdr:sp macro="" textlink="">
      <xdr:nvSpPr>
        <xdr:cNvPr id="209" name="人件費・物件費等の状況該当値テキスト">
          <a:extLst>
            <a:ext uri="{FF2B5EF4-FFF2-40B4-BE49-F238E27FC236}">
              <a16:creationId xmlns:a16="http://schemas.microsoft.com/office/drawing/2014/main" id="{63E2D42A-70D8-4EB4-9093-454788D9C4D7}"/>
            </a:ext>
          </a:extLst>
        </xdr:cNvPr>
        <xdr:cNvSpPr txBox="1"/>
      </xdr:nvSpPr>
      <xdr:spPr>
        <a:xfrm>
          <a:off x="5041900" y="1395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45800</xdr:rowOff>
    </xdr:from>
    <xdr:to>
      <xdr:col>19</xdr:col>
      <xdr:colOff>184150</xdr:colOff>
      <xdr:row>82</xdr:row>
      <xdr:rowOff>147400</xdr:rowOff>
    </xdr:to>
    <xdr:sp macro="" textlink="">
      <xdr:nvSpPr>
        <xdr:cNvPr id="210" name="楕円 209">
          <a:extLst>
            <a:ext uri="{FF2B5EF4-FFF2-40B4-BE49-F238E27FC236}">
              <a16:creationId xmlns:a16="http://schemas.microsoft.com/office/drawing/2014/main" id="{5DAB3B53-6AFD-4B97-BA73-CF796D51C6BC}"/>
            </a:ext>
          </a:extLst>
        </xdr:cNvPr>
        <xdr:cNvSpPr/>
      </xdr:nvSpPr>
      <xdr:spPr>
        <a:xfrm>
          <a:off x="4064000" y="141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157577</xdr:rowOff>
    </xdr:from>
    <xdr:ext cx="736600" cy="259045"/>
    <xdr:sp macro="" textlink="">
      <xdr:nvSpPr>
        <xdr:cNvPr id="211" name="テキスト ボックス 210">
          <a:extLst>
            <a:ext uri="{FF2B5EF4-FFF2-40B4-BE49-F238E27FC236}">
              <a16:creationId xmlns:a16="http://schemas.microsoft.com/office/drawing/2014/main" id="{FB7A6EC6-FE34-4314-9E2B-1375B3981EE5}"/>
            </a:ext>
          </a:extLst>
        </xdr:cNvPr>
        <xdr:cNvSpPr txBox="1"/>
      </xdr:nvSpPr>
      <xdr:spPr>
        <a:xfrm>
          <a:off x="3733800" y="1387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37517</xdr:rowOff>
    </xdr:from>
    <xdr:to>
      <xdr:col>15</xdr:col>
      <xdr:colOff>133350</xdr:colOff>
      <xdr:row>82</xdr:row>
      <xdr:rowOff>139117</xdr:rowOff>
    </xdr:to>
    <xdr:sp macro="" textlink="">
      <xdr:nvSpPr>
        <xdr:cNvPr id="212" name="楕円 211">
          <a:extLst>
            <a:ext uri="{FF2B5EF4-FFF2-40B4-BE49-F238E27FC236}">
              <a16:creationId xmlns:a16="http://schemas.microsoft.com/office/drawing/2014/main" id="{A75BB2CE-4A48-4751-B0C7-F39C5F807C07}"/>
            </a:ext>
          </a:extLst>
        </xdr:cNvPr>
        <xdr:cNvSpPr/>
      </xdr:nvSpPr>
      <xdr:spPr>
        <a:xfrm>
          <a:off x="3175000" y="14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149294</xdr:rowOff>
    </xdr:from>
    <xdr:ext cx="762000" cy="259045"/>
    <xdr:sp macro="" textlink="">
      <xdr:nvSpPr>
        <xdr:cNvPr id="213" name="テキスト ボックス 212">
          <a:extLst>
            <a:ext uri="{FF2B5EF4-FFF2-40B4-BE49-F238E27FC236}">
              <a16:creationId xmlns:a16="http://schemas.microsoft.com/office/drawing/2014/main" id="{46F16443-1CFC-4BFF-A2E5-83588F6C81D8}"/>
            </a:ext>
          </a:extLst>
        </xdr:cNvPr>
        <xdr:cNvSpPr txBox="1"/>
      </xdr:nvSpPr>
      <xdr:spPr>
        <a:xfrm>
          <a:off x="2844800" y="1386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117419</xdr:rowOff>
    </xdr:from>
    <xdr:to>
      <xdr:col>11</xdr:col>
      <xdr:colOff>82550</xdr:colOff>
      <xdr:row>82</xdr:row>
      <xdr:rowOff>47569</xdr:rowOff>
    </xdr:to>
    <xdr:sp macro="" textlink="">
      <xdr:nvSpPr>
        <xdr:cNvPr id="214" name="楕円 213">
          <a:extLst>
            <a:ext uri="{FF2B5EF4-FFF2-40B4-BE49-F238E27FC236}">
              <a16:creationId xmlns:a16="http://schemas.microsoft.com/office/drawing/2014/main" id="{A8EE98C7-981E-458C-B225-DFC92F0727E6}"/>
            </a:ext>
          </a:extLst>
        </xdr:cNvPr>
        <xdr:cNvSpPr/>
      </xdr:nvSpPr>
      <xdr:spPr>
        <a:xfrm>
          <a:off x="2286000" y="140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57746</xdr:rowOff>
    </xdr:from>
    <xdr:ext cx="762000" cy="259045"/>
    <xdr:sp macro="" textlink="">
      <xdr:nvSpPr>
        <xdr:cNvPr id="215" name="テキスト ボックス 214">
          <a:extLst>
            <a:ext uri="{FF2B5EF4-FFF2-40B4-BE49-F238E27FC236}">
              <a16:creationId xmlns:a16="http://schemas.microsoft.com/office/drawing/2014/main" id="{91916855-4418-464D-BBCE-1F94E4EE78F0}"/>
            </a:ext>
          </a:extLst>
        </xdr:cNvPr>
        <xdr:cNvSpPr txBox="1"/>
      </xdr:nvSpPr>
      <xdr:spPr>
        <a:xfrm>
          <a:off x="1955800" y="1377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88553</xdr:rowOff>
    </xdr:from>
    <xdr:to>
      <xdr:col>7</xdr:col>
      <xdr:colOff>31750</xdr:colOff>
      <xdr:row>82</xdr:row>
      <xdr:rowOff>18703</xdr:rowOff>
    </xdr:to>
    <xdr:sp macro="" textlink="">
      <xdr:nvSpPr>
        <xdr:cNvPr id="216" name="楕円 215">
          <a:extLst>
            <a:ext uri="{FF2B5EF4-FFF2-40B4-BE49-F238E27FC236}">
              <a16:creationId xmlns:a16="http://schemas.microsoft.com/office/drawing/2014/main" id="{79416CDC-7B59-482F-87D2-AF3DB5E0F760}"/>
            </a:ext>
          </a:extLst>
        </xdr:cNvPr>
        <xdr:cNvSpPr/>
      </xdr:nvSpPr>
      <xdr:spPr>
        <a:xfrm>
          <a:off x="1397000" y="139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28880</xdr:rowOff>
    </xdr:from>
    <xdr:ext cx="762000" cy="259045"/>
    <xdr:sp macro="" textlink="">
      <xdr:nvSpPr>
        <xdr:cNvPr id="217" name="テキスト ボックス 216">
          <a:extLst>
            <a:ext uri="{FF2B5EF4-FFF2-40B4-BE49-F238E27FC236}">
              <a16:creationId xmlns:a16="http://schemas.microsoft.com/office/drawing/2014/main" id="{34341031-E630-444B-8937-FA8D2BFEA79A}"/>
            </a:ext>
          </a:extLst>
        </xdr:cNvPr>
        <xdr:cNvSpPr txBox="1"/>
      </xdr:nvSpPr>
      <xdr:spPr>
        <a:xfrm>
          <a:off x="1066800" y="1374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75AD9AE6-3676-40A2-9BDC-FE07AF3A67E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40C6347C-9EA2-47D1-B1CF-D24EB6F01E4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AB9F799F-B2F4-4A16-A8C5-E7A7809B865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4DE5E05-E081-4F76-930D-AF9B418DA7B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FBFC74DC-D190-4735-B109-969F1052DF7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CD9E1C7D-E360-49E3-8DFE-FCFDAADAD83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D3DBBE59-4824-4D41-AB2F-A4B6BED105D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14014922-6694-4548-9FBD-75470D1CBE8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BC68A1EB-6FB2-4FB1-9D22-BEC88EA2F6B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FE75A079-A3BD-44E0-B7EE-A9C6B782D1E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54798BA0-4F17-4515-AE3D-77F64822E64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ECD103E6-7D2A-4B2D-88D5-19DAA042636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2FC9CEEC-A04D-4AA5-938E-8CD7357B314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類似団体と比較すると高い水準となっている。引き続きラスパイレス指数の動向には十分留意し、その抑制に努めていく。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8F781C23-5363-440E-99C5-A4086873888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BA5AAE6E-2567-43BE-B34E-C80C6F46C1A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C558C153-1637-4212-B3BE-DA3AED964196}"/>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DFFAE517-9E37-4097-908E-98F7A6BA1026}"/>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8B5AD232-8E0D-4AFF-8F12-EB45EF182AE7}"/>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B40EF6ED-711B-40A0-AED1-15A65DF5587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EA025B32-9534-4886-A057-89B62BE6DCE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3B966FD4-F36B-469B-BB9E-B2D7558F21EA}"/>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D37085A3-CB82-4B07-BB18-45B98F24CF8C}"/>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98306AA-A9E7-4144-9048-72291B7EA2E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B9B9E9D7-D100-484E-93B0-FC2FF8C0948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B9EA38CC-1339-473E-9719-25060F5D4874}"/>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11A0B816-FF20-4FC4-9CC1-37E6BFB0D44C}"/>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4469B6A9-75A6-4964-8A18-19A8408ABB1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DF3C143C-D524-49AF-AEFC-6C7BD255E19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63C6870-848B-4330-9400-B54F898E941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5730FF43-50A6-421C-99B2-6DECC967E01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7E7BBAEE-11AC-4786-9BE8-F9B7E0943317}"/>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706718A6-0233-441D-851B-14BA1C58BBDE}"/>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EA518FD3-FEE4-4CBF-9C0C-2189EA7BB873}"/>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89C4AC6D-9C27-41D1-BECE-13535FE4E132}"/>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94DB1D16-B111-4B47-A995-AE1576FB1683}"/>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170543</xdr:rowOff>
    </xdr:to>
    <xdr:cxnSp macro="">
      <xdr:nvCxnSpPr>
        <xdr:cNvPr id="253" name="直線コネクタ 252">
          <a:extLst>
            <a:ext uri="{FF2B5EF4-FFF2-40B4-BE49-F238E27FC236}">
              <a16:creationId xmlns:a16="http://schemas.microsoft.com/office/drawing/2014/main" id="{9B1BB078-6EF2-448C-8962-F15D1B6EBA3D}"/>
            </a:ext>
          </a:extLst>
        </xdr:cNvPr>
        <xdr:cNvCxnSpPr/>
      </xdr:nvCxnSpPr>
      <xdr:spPr>
        <a:xfrm flipV="1">
          <a:off x="16179800" y="148807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32E53C8B-37DB-4E15-80A1-AA27EBA84F07}"/>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4A8403E7-B702-4EC3-BA2A-E6E652235588}"/>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16329</xdr:rowOff>
    </xdr:to>
    <xdr:cxnSp macro="">
      <xdr:nvCxnSpPr>
        <xdr:cNvPr id="256" name="直線コネクタ 255">
          <a:extLst>
            <a:ext uri="{FF2B5EF4-FFF2-40B4-BE49-F238E27FC236}">
              <a16:creationId xmlns:a16="http://schemas.microsoft.com/office/drawing/2014/main" id="{E02ADF8D-EDEA-410A-B951-1093B0243278}"/>
            </a:ext>
          </a:extLst>
        </xdr:cNvPr>
        <xdr:cNvCxnSpPr/>
      </xdr:nvCxnSpPr>
      <xdr:spPr>
        <a:xfrm flipV="1">
          <a:off x="15290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7DF87950-F7C4-44AA-9E09-CC3FEC86DE73}"/>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2B2C9A33-41F6-4E9C-A458-5CD44D1264E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59" name="直線コネクタ 258">
          <a:extLst>
            <a:ext uri="{FF2B5EF4-FFF2-40B4-BE49-F238E27FC236}">
              <a16:creationId xmlns:a16="http://schemas.microsoft.com/office/drawing/2014/main" id="{AE164EAB-D394-4594-BF3D-705CA0505040}"/>
            </a:ext>
          </a:extLst>
        </xdr:cNvPr>
        <xdr:cNvCxnSpPr/>
      </xdr:nvCxnSpPr>
      <xdr:spPr>
        <a:xfrm>
          <a:off x="14401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162DC555-ECD9-4630-8302-16FE9EE2C0A9}"/>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1A2F2B98-643E-4808-9CCF-84227226873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2" name="直線コネクタ 261">
          <a:extLst>
            <a:ext uri="{FF2B5EF4-FFF2-40B4-BE49-F238E27FC236}">
              <a16:creationId xmlns:a16="http://schemas.microsoft.com/office/drawing/2014/main" id="{F99D7E7A-FA6B-4A3F-A26E-290BD7FF6A44}"/>
            </a:ext>
          </a:extLst>
        </xdr:cNvPr>
        <xdr:cNvCxnSpPr/>
      </xdr:nvCxnSpPr>
      <xdr:spPr>
        <a:xfrm>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E94089B2-9B42-42E0-8C67-348508D5F39F}"/>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84A00F55-E67A-4577-8EC0-EB6633B3A0D3}"/>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33743F87-75DD-4123-9484-A6923EA2F117}"/>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83A963C6-9495-43E3-9E77-55CD9103A5A2}"/>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7F04572B-0DBF-4670-91EF-1C1BDC64A8C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B389D418-2494-4908-80F1-1A95B34F811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EF95B12-240F-4F46-9D95-B309A607623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8F369DD-3124-46EB-8030-EDA0D4A11D1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0D466A0-430F-41FB-A3C3-7CDEC2FC64F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2" name="楕円 271">
          <a:extLst>
            <a:ext uri="{FF2B5EF4-FFF2-40B4-BE49-F238E27FC236}">
              <a16:creationId xmlns:a16="http://schemas.microsoft.com/office/drawing/2014/main" id="{676D577C-9E00-42FB-B0D4-26CEF9A0CAFA}"/>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3" name="給与水準   （国との比較）該当値テキスト">
          <a:extLst>
            <a:ext uri="{FF2B5EF4-FFF2-40B4-BE49-F238E27FC236}">
              <a16:creationId xmlns:a16="http://schemas.microsoft.com/office/drawing/2014/main" id="{936A20A3-4065-4E8A-97BB-C25F70A4213B}"/>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4" name="楕円 273">
          <a:extLst>
            <a:ext uri="{FF2B5EF4-FFF2-40B4-BE49-F238E27FC236}">
              <a16:creationId xmlns:a16="http://schemas.microsoft.com/office/drawing/2014/main" id="{EB14DD5C-92AF-41BA-9403-12B874B3F03B}"/>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5" name="テキスト ボックス 274">
          <a:extLst>
            <a:ext uri="{FF2B5EF4-FFF2-40B4-BE49-F238E27FC236}">
              <a16:creationId xmlns:a16="http://schemas.microsoft.com/office/drawing/2014/main" id="{340AA00C-3AC0-4C66-A889-6F2629DF4818}"/>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6" name="楕円 275">
          <a:extLst>
            <a:ext uri="{FF2B5EF4-FFF2-40B4-BE49-F238E27FC236}">
              <a16:creationId xmlns:a16="http://schemas.microsoft.com/office/drawing/2014/main" id="{67FB3694-C6A9-4ACC-8B98-6D546E46EC26}"/>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7" name="テキスト ボックス 276">
          <a:extLst>
            <a:ext uri="{FF2B5EF4-FFF2-40B4-BE49-F238E27FC236}">
              <a16:creationId xmlns:a16="http://schemas.microsoft.com/office/drawing/2014/main" id="{B2E94578-A4B0-4CA9-A5FC-71A1986A11F6}"/>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52448A3E-0635-41A3-A095-CBEEDFC70EEC}"/>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F1102253-3285-4D91-8BD5-A421D251C677}"/>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BCCCC591-34AE-4691-A290-41F13D26C46E}"/>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757E99B5-26D6-4BD9-9653-707B9A1D49CB}"/>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8C1E6C5B-AF3D-4A18-9D2A-6E5DDC31B77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65BE3B5A-BE13-4C0D-BB9C-B86C7718AFC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2A86F9DB-A74A-4D04-B836-02BA491AF3B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17BE3413-7793-4C72-9D9A-26D9B152A51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F0BD0E31-AD48-41B5-9F31-0EE6918CDF1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4B391438-55B7-4022-9235-F2EB58DAA74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B89B4926-B8B5-45FE-8371-DE59412F459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39226987-6593-4255-A417-234098AB93B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53D9166D-6D9C-49BA-BD75-D9328F71321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F989FD4A-C523-4681-8D7F-DFE68155F3A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66CEFF6D-E0D4-4B60-878E-C6F966E39A0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1F1AEE86-29B1-4E4B-BFE4-A2DB23BCBE4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195D8C91-10E5-4FFC-A05F-E5016BB5318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町行政サービスの推進を図るため、出張所等多くの施設を配置しているなかで、令和元年度を初年度とした第</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次定員適正化計画（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年間）に基づき、適正化に努めた。しかしながら、類似団体と比較した職員数は平均をやや上回る状況にある。引き続き、行政事務の効率化や民間委託等の推進により、今後も職員数削減に努める。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634183D5-1D18-4BAE-9741-43EA2867246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2C82357E-6928-4D80-85CF-62C00EBFEA2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2A602F55-FEF0-4A2E-B731-F76724E578C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D8256B80-1DF1-4C3E-B6FF-09447431463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66A7F747-EBDD-46EA-80DC-919F1BB21509}"/>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77B1D19F-E7D9-4F78-B383-D5BE36597C05}"/>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F110C4E4-54F4-469D-A781-7E240C1FDB8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95ED86CE-1055-48D4-9AC9-947CECA70B5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B2E96D0-B89A-4F68-903B-BDF9A00E4F77}"/>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A45FC415-2015-4A20-B58A-E04303FA105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F6D032F-CFAE-46BA-9C49-1731E544731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88EA4A3B-F561-42B3-9CA1-956FBD72AD73}"/>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F55C8F91-2662-429E-B552-0444D0B12B6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FD5AC726-E58C-47C5-BAA8-A5A2D791A64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3DAE2EF8-4002-4974-B803-068B3A6A1AD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3353347D-E5D0-4436-8A68-AE0B4DB32B1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3741A2C6-70FA-49B6-AAD3-D5B2E0A9093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E9FC3F01-093B-461F-85E8-7916B815990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74E9846D-51D0-4CB3-94DF-D0EFCAB82BE4}"/>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B5BB6A0-F313-4FA5-94C8-2CEE7DB3D3F8}"/>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E98ABDB9-B824-4132-8F09-BDF1518B6DC1}"/>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6E5777F7-883A-495D-9345-A96AE8790055}"/>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93FDE190-42EF-4F82-B9C4-93E8D8F89FEA}"/>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101237</xdr:rowOff>
    </xdr:from>
    <xdr:to>
      <xdr:col>81</xdr:col>
      <xdr:colOff>44450</xdr:colOff>
      <xdr:row>60</xdr:row>
      <xdr:rowOff>125367</xdr:rowOff>
    </xdr:to>
    <xdr:cxnSp macro="">
      <xdr:nvCxnSpPr>
        <xdr:cNvPr id="318" name="直線コネクタ 317">
          <a:extLst>
            <a:ext uri="{FF2B5EF4-FFF2-40B4-BE49-F238E27FC236}">
              <a16:creationId xmlns:a16="http://schemas.microsoft.com/office/drawing/2014/main" id="{95E0EC7B-FE85-44EA-B489-52281EB489CC}"/>
            </a:ext>
          </a:extLst>
        </xdr:cNvPr>
        <xdr:cNvCxnSpPr/>
      </xdr:nvCxnSpPr>
      <xdr:spPr>
        <a:xfrm>
          <a:off x="16179800" y="103882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CC019590-09F3-4397-8E7C-3B3EA234D84C}"/>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71D2B001-C0C6-4BE3-B0E0-61F768EA6CCF}"/>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96066</xdr:rowOff>
    </xdr:from>
    <xdr:to>
      <xdr:col>77</xdr:col>
      <xdr:colOff>44450</xdr:colOff>
      <xdr:row>60</xdr:row>
      <xdr:rowOff>101237</xdr:rowOff>
    </xdr:to>
    <xdr:cxnSp macro="">
      <xdr:nvCxnSpPr>
        <xdr:cNvPr id="321" name="直線コネクタ 320">
          <a:extLst>
            <a:ext uri="{FF2B5EF4-FFF2-40B4-BE49-F238E27FC236}">
              <a16:creationId xmlns:a16="http://schemas.microsoft.com/office/drawing/2014/main" id="{B0702C0B-BD6B-48F2-A4AB-E4A48ED4FB03}"/>
            </a:ext>
          </a:extLst>
        </xdr:cNvPr>
        <xdr:cNvCxnSpPr/>
      </xdr:nvCxnSpPr>
      <xdr:spPr>
        <a:xfrm>
          <a:off x="15290800" y="1038306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944CC081-3191-4A26-942F-F1DCC1B90BA2}"/>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ABB57845-9C43-414A-821F-5DD8B366ACED}"/>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80554</xdr:rowOff>
    </xdr:from>
    <xdr:to>
      <xdr:col>72</xdr:col>
      <xdr:colOff>203200</xdr:colOff>
      <xdr:row>60</xdr:row>
      <xdr:rowOff>96066</xdr:rowOff>
    </xdr:to>
    <xdr:cxnSp macro="">
      <xdr:nvCxnSpPr>
        <xdr:cNvPr id="324" name="直線コネクタ 323">
          <a:extLst>
            <a:ext uri="{FF2B5EF4-FFF2-40B4-BE49-F238E27FC236}">
              <a16:creationId xmlns:a16="http://schemas.microsoft.com/office/drawing/2014/main" id="{346C52D8-3056-4B8E-A5B2-690C3D4357A8}"/>
            </a:ext>
          </a:extLst>
        </xdr:cNvPr>
        <xdr:cNvCxnSpPr/>
      </xdr:nvCxnSpPr>
      <xdr:spPr>
        <a:xfrm>
          <a:off x="14401800" y="1036755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3BF9888-A9CA-4C7F-843D-42A519A35347}"/>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C64AA35-954F-4697-8043-1CB38C9DADBB}"/>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58148</xdr:rowOff>
    </xdr:from>
    <xdr:to>
      <xdr:col>68</xdr:col>
      <xdr:colOff>152400</xdr:colOff>
      <xdr:row>60</xdr:row>
      <xdr:rowOff>80554</xdr:rowOff>
    </xdr:to>
    <xdr:cxnSp macro="">
      <xdr:nvCxnSpPr>
        <xdr:cNvPr id="327" name="直線コネクタ 326">
          <a:extLst>
            <a:ext uri="{FF2B5EF4-FFF2-40B4-BE49-F238E27FC236}">
              <a16:creationId xmlns:a16="http://schemas.microsoft.com/office/drawing/2014/main" id="{AF09EC8E-7A6C-4055-A8A5-FD4AF75A6537}"/>
            </a:ext>
          </a:extLst>
        </xdr:cNvPr>
        <xdr:cNvCxnSpPr/>
      </xdr:nvCxnSpPr>
      <xdr:spPr>
        <a:xfrm>
          <a:off x="13512800" y="1034514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90F13F4F-19EF-4F2F-AC0A-40847951E13B}"/>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7E818552-0BF5-4BA3-9480-29453AB69D1E}"/>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3336A726-167E-4D2E-B502-D4600067125D}"/>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D2611D6A-EC24-4121-83B7-52187ACB02A6}"/>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DDC1DDA2-B9F1-4220-9C7E-246C51A3AFF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81BF7B6-15E6-4C08-ACD8-90849B99BCD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0321149-C638-48BF-BC57-4496A9E18B5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ED1DA9E0-2B16-46D5-9702-08209B71B24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24A1843-AB38-4E20-9FA5-D9E972295CC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74567</xdr:rowOff>
    </xdr:from>
    <xdr:to>
      <xdr:col>81</xdr:col>
      <xdr:colOff>95250</xdr:colOff>
      <xdr:row>61</xdr:row>
      <xdr:rowOff>4717</xdr:rowOff>
    </xdr:to>
    <xdr:sp macro="" textlink="">
      <xdr:nvSpPr>
        <xdr:cNvPr id="337" name="楕円 336">
          <a:extLst>
            <a:ext uri="{FF2B5EF4-FFF2-40B4-BE49-F238E27FC236}">
              <a16:creationId xmlns:a16="http://schemas.microsoft.com/office/drawing/2014/main" id="{D8991F48-9ECE-4976-BEBF-C29459E0B725}"/>
            </a:ext>
          </a:extLst>
        </xdr:cNvPr>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46644</xdr:rowOff>
    </xdr:from>
    <xdr:ext cx="762000" cy="259045"/>
    <xdr:sp macro="" textlink="">
      <xdr:nvSpPr>
        <xdr:cNvPr id="338" name="定員管理の状況該当値テキスト">
          <a:extLst>
            <a:ext uri="{FF2B5EF4-FFF2-40B4-BE49-F238E27FC236}">
              <a16:creationId xmlns:a16="http://schemas.microsoft.com/office/drawing/2014/main" id="{8783C4B2-ECE6-4BFF-989E-45F4B12B6063}"/>
            </a:ext>
          </a:extLst>
        </xdr:cNvPr>
        <xdr:cNvSpPr txBox="1"/>
      </xdr:nvSpPr>
      <xdr:spPr>
        <a:xfrm>
          <a:off x="17106900" y="1033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50437</xdr:rowOff>
    </xdr:from>
    <xdr:to>
      <xdr:col>77</xdr:col>
      <xdr:colOff>95250</xdr:colOff>
      <xdr:row>60</xdr:row>
      <xdr:rowOff>152037</xdr:rowOff>
    </xdr:to>
    <xdr:sp macro="" textlink="">
      <xdr:nvSpPr>
        <xdr:cNvPr id="339" name="楕円 338">
          <a:extLst>
            <a:ext uri="{FF2B5EF4-FFF2-40B4-BE49-F238E27FC236}">
              <a16:creationId xmlns:a16="http://schemas.microsoft.com/office/drawing/2014/main" id="{2EE58C50-0E2F-40BB-9555-F8BB98AF0A84}"/>
            </a:ext>
          </a:extLst>
        </xdr:cNvPr>
        <xdr:cNvSpPr/>
      </xdr:nvSpPr>
      <xdr:spPr>
        <a:xfrm>
          <a:off x="16129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136814</xdr:rowOff>
    </xdr:from>
    <xdr:ext cx="736600" cy="259045"/>
    <xdr:sp macro="" textlink="">
      <xdr:nvSpPr>
        <xdr:cNvPr id="340" name="テキスト ボックス 339">
          <a:extLst>
            <a:ext uri="{FF2B5EF4-FFF2-40B4-BE49-F238E27FC236}">
              <a16:creationId xmlns:a16="http://schemas.microsoft.com/office/drawing/2014/main" id="{8D7C88F9-C213-4461-B3BF-66B039294927}"/>
            </a:ext>
          </a:extLst>
        </xdr:cNvPr>
        <xdr:cNvSpPr txBox="1"/>
      </xdr:nvSpPr>
      <xdr:spPr>
        <a:xfrm>
          <a:off x="15798800" y="1042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45266</xdr:rowOff>
    </xdr:from>
    <xdr:to>
      <xdr:col>73</xdr:col>
      <xdr:colOff>44450</xdr:colOff>
      <xdr:row>60</xdr:row>
      <xdr:rowOff>146866</xdr:rowOff>
    </xdr:to>
    <xdr:sp macro="" textlink="">
      <xdr:nvSpPr>
        <xdr:cNvPr id="341" name="楕円 340">
          <a:extLst>
            <a:ext uri="{FF2B5EF4-FFF2-40B4-BE49-F238E27FC236}">
              <a16:creationId xmlns:a16="http://schemas.microsoft.com/office/drawing/2014/main" id="{112BCCE8-0B56-4CD0-BCB0-1454AADE7657}"/>
            </a:ext>
          </a:extLst>
        </xdr:cNvPr>
        <xdr:cNvSpPr/>
      </xdr:nvSpPr>
      <xdr:spPr>
        <a:xfrm>
          <a:off x="15240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131643</xdr:rowOff>
    </xdr:from>
    <xdr:ext cx="762000" cy="259045"/>
    <xdr:sp macro="" textlink="">
      <xdr:nvSpPr>
        <xdr:cNvPr id="342" name="テキスト ボックス 341">
          <a:extLst>
            <a:ext uri="{FF2B5EF4-FFF2-40B4-BE49-F238E27FC236}">
              <a16:creationId xmlns:a16="http://schemas.microsoft.com/office/drawing/2014/main" id="{1D255B72-9465-4F7D-91B9-DCF7636E8018}"/>
            </a:ext>
          </a:extLst>
        </xdr:cNvPr>
        <xdr:cNvSpPr txBox="1"/>
      </xdr:nvSpPr>
      <xdr:spPr>
        <a:xfrm>
          <a:off x="14909800" y="104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29754</xdr:rowOff>
    </xdr:from>
    <xdr:to>
      <xdr:col>68</xdr:col>
      <xdr:colOff>203200</xdr:colOff>
      <xdr:row>60</xdr:row>
      <xdr:rowOff>131354</xdr:rowOff>
    </xdr:to>
    <xdr:sp macro="" textlink="">
      <xdr:nvSpPr>
        <xdr:cNvPr id="343" name="楕円 342">
          <a:extLst>
            <a:ext uri="{FF2B5EF4-FFF2-40B4-BE49-F238E27FC236}">
              <a16:creationId xmlns:a16="http://schemas.microsoft.com/office/drawing/2014/main" id="{09A6992C-B221-4B1A-AD63-BE47DBAAE544}"/>
            </a:ext>
          </a:extLst>
        </xdr:cNvPr>
        <xdr:cNvSpPr/>
      </xdr:nvSpPr>
      <xdr:spPr>
        <a:xfrm>
          <a:off x="14351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141531</xdr:rowOff>
    </xdr:from>
    <xdr:ext cx="762000" cy="259045"/>
    <xdr:sp macro="" textlink="">
      <xdr:nvSpPr>
        <xdr:cNvPr id="344" name="テキスト ボックス 343">
          <a:extLst>
            <a:ext uri="{FF2B5EF4-FFF2-40B4-BE49-F238E27FC236}">
              <a16:creationId xmlns:a16="http://schemas.microsoft.com/office/drawing/2014/main" id="{FFFC4C2E-BE34-4890-B8DB-FDCF2434DA21}"/>
            </a:ext>
          </a:extLst>
        </xdr:cNvPr>
        <xdr:cNvSpPr txBox="1"/>
      </xdr:nvSpPr>
      <xdr:spPr>
        <a:xfrm>
          <a:off x="14020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7348</xdr:rowOff>
    </xdr:from>
    <xdr:to>
      <xdr:col>64</xdr:col>
      <xdr:colOff>152400</xdr:colOff>
      <xdr:row>60</xdr:row>
      <xdr:rowOff>108948</xdr:rowOff>
    </xdr:to>
    <xdr:sp macro="" textlink="">
      <xdr:nvSpPr>
        <xdr:cNvPr id="345" name="楕円 344">
          <a:extLst>
            <a:ext uri="{FF2B5EF4-FFF2-40B4-BE49-F238E27FC236}">
              <a16:creationId xmlns:a16="http://schemas.microsoft.com/office/drawing/2014/main" id="{45D2082D-CC95-4858-8052-2AA6CD4DC771}"/>
            </a:ext>
          </a:extLst>
        </xdr:cNvPr>
        <xdr:cNvSpPr/>
      </xdr:nvSpPr>
      <xdr:spPr>
        <a:xfrm>
          <a:off x="13462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119125</xdr:rowOff>
    </xdr:from>
    <xdr:ext cx="762000" cy="259045"/>
    <xdr:sp macro="" textlink="">
      <xdr:nvSpPr>
        <xdr:cNvPr id="346" name="テキスト ボックス 345">
          <a:extLst>
            <a:ext uri="{FF2B5EF4-FFF2-40B4-BE49-F238E27FC236}">
              <a16:creationId xmlns:a16="http://schemas.microsoft.com/office/drawing/2014/main" id="{31401182-5493-4569-A101-4C605D4DB658}"/>
            </a:ext>
          </a:extLst>
        </xdr:cNvPr>
        <xdr:cNvSpPr txBox="1"/>
      </xdr:nvSpPr>
      <xdr:spPr>
        <a:xfrm>
          <a:off x="13131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E7B77006-B70D-46DB-9888-CB3CBE4C06E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71897472-99D8-46C7-8DB5-AFE0E52594B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FE20D263-788F-49CF-8B9D-F0BBFE633FE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1D3786A3-1634-4F96-B1B9-48459EAE50D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BDD3E11-F528-440C-9E44-C91BA069F60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41B8A5BD-2264-42C0-85BE-FA6830E0777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4E997C65-2FA7-477E-9AE4-100CB200DE3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36C8E6AC-009C-4598-977C-383EC495068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5F41DA44-6B6A-43E9-B8AF-2B869B52B02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FDB96653-5ECA-4CE2-9946-27B2556CF96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B52FB81-D46C-4E40-B3A9-FD75F3434AF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1FD4DC08-1DD9-408F-9035-853212D5D68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E4B20E99-AE59-442A-BAD2-1294B06E23D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令和４年度においては、前年度より▲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たが類似団体平均を上回っている。道路用地取得事業等の償還完了がにより元利償還額が減少したこと、また入間東部地区事務組合においても常備消防等に係る償還完了により負担金等が減少したことが要因である。引き続き、公共施設マネジメント基本計画に基づき、計画的に施設修繕等を行い、地方債残高、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883BC3A6-2CAE-452C-AA35-291BC7B22C5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F44BE088-FE42-4904-914E-BABD4E8E670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9C832A6D-E22C-4A39-B248-64B2316A826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FAB9CD2B-93E3-42D2-866E-AED8B734B9A3}"/>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E2485D25-499C-440D-8F4E-66600FAB803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8914457F-6647-4589-8375-76399E7CC6AE}"/>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1135EDBB-0ADC-43F3-BEC9-B0FE7D1EF5D2}"/>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2224593D-C2E3-4BEE-8627-6F848E37CCA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6C35EBBE-7BD6-4D10-B18D-B252E5F00F9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ABE2F5-2239-47EC-A3F0-E64A653FF044}"/>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5E3A7080-DB63-4BEF-BE62-428F1DFC2CDF}"/>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104E975E-8125-423C-9D69-F168B9522607}"/>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EE173728-DFB7-441B-84F7-1D8A2D427B34}"/>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BFF3FD0D-CBCB-4869-89CF-18739D61F44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7E92B92-E7AA-4B4E-BBD7-A5E6B672FD6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8484477C-5942-480E-8D88-F8996A5C236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ED95A94B-E69D-45D0-AC39-009DDB1011EC}"/>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41D1BFE-D9B7-4D7A-8865-5899F2BC3A7A}"/>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24B16537-4211-419E-BCA1-DA718A1A366F}"/>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6DCB52AF-A923-4831-A362-64707776D005}"/>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77E9332-8521-4017-8F82-116ACAF8F5BE}"/>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141696</xdr:rowOff>
    </xdr:from>
    <xdr:to>
      <xdr:col>81</xdr:col>
      <xdr:colOff>44450</xdr:colOff>
      <xdr:row>41</xdr:row>
      <xdr:rowOff>162378</xdr:rowOff>
    </xdr:to>
    <xdr:cxnSp macro="">
      <xdr:nvCxnSpPr>
        <xdr:cNvPr id="381" name="直線コネクタ 380">
          <a:extLst>
            <a:ext uri="{FF2B5EF4-FFF2-40B4-BE49-F238E27FC236}">
              <a16:creationId xmlns:a16="http://schemas.microsoft.com/office/drawing/2014/main" id="{00FADF8F-2744-4EAA-81E4-BEFB20713402}"/>
            </a:ext>
          </a:extLst>
        </xdr:cNvPr>
        <xdr:cNvCxnSpPr/>
      </xdr:nvCxnSpPr>
      <xdr:spPr>
        <a:xfrm flipV="1">
          <a:off x="16179800" y="717114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868E058E-EDF0-4EA4-B895-A2E53457DD49}"/>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66E740E1-90B7-4133-BB17-6D3C5010A82B}"/>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18506</xdr:rowOff>
    </xdr:to>
    <xdr:cxnSp macro="">
      <xdr:nvCxnSpPr>
        <xdr:cNvPr id="384" name="直線コネクタ 383">
          <a:extLst>
            <a:ext uri="{FF2B5EF4-FFF2-40B4-BE49-F238E27FC236}">
              <a16:creationId xmlns:a16="http://schemas.microsoft.com/office/drawing/2014/main" id="{9AF2D723-0C86-4EB0-9978-2608DBD34893}"/>
            </a:ext>
          </a:extLst>
        </xdr:cNvPr>
        <xdr:cNvCxnSpPr/>
      </xdr:nvCxnSpPr>
      <xdr:spPr>
        <a:xfrm flipV="1">
          <a:off x="15290800" y="719182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A19146F0-1A5F-4165-8184-3EF50B5A3793}"/>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EE825B1C-03B8-4A9D-AF8F-9B4D8117E8A1}"/>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11612</xdr:rowOff>
    </xdr:from>
    <xdr:to>
      <xdr:col>72</xdr:col>
      <xdr:colOff>203200</xdr:colOff>
      <xdr:row>42</xdr:row>
      <xdr:rowOff>18506</xdr:rowOff>
    </xdr:to>
    <xdr:cxnSp macro="">
      <xdr:nvCxnSpPr>
        <xdr:cNvPr id="387" name="直線コネクタ 386">
          <a:extLst>
            <a:ext uri="{FF2B5EF4-FFF2-40B4-BE49-F238E27FC236}">
              <a16:creationId xmlns:a16="http://schemas.microsoft.com/office/drawing/2014/main" id="{9B711EEE-8F8D-490E-94A9-C069B47E0D6F}"/>
            </a:ext>
          </a:extLst>
        </xdr:cNvPr>
        <xdr:cNvCxnSpPr/>
      </xdr:nvCxnSpPr>
      <xdr:spPr>
        <a:xfrm>
          <a:off x="14401800" y="72125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6F54C83-BD08-4388-B2D7-A900C36D7C06}"/>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C97D8E42-5721-4AE3-B957-B0A441F14D01}"/>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155484</xdr:rowOff>
    </xdr:from>
    <xdr:to>
      <xdr:col>68</xdr:col>
      <xdr:colOff>152400</xdr:colOff>
      <xdr:row>42</xdr:row>
      <xdr:rowOff>11612</xdr:rowOff>
    </xdr:to>
    <xdr:cxnSp macro="">
      <xdr:nvCxnSpPr>
        <xdr:cNvPr id="390" name="直線コネクタ 389">
          <a:extLst>
            <a:ext uri="{FF2B5EF4-FFF2-40B4-BE49-F238E27FC236}">
              <a16:creationId xmlns:a16="http://schemas.microsoft.com/office/drawing/2014/main" id="{79DCF117-79B8-47D3-AE42-0B09DB219AC6}"/>
            </a:ext>
          </a:extLst>
        </xdr:cNvPr>
        <xdr:cNvCxnSpPr/>
      </xdr:nvCxnSpPr>
      <xdr:spPr>
        <a:xfrm>
          <a:off x="13512800" y="718493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882A1DBF-6DA0-47DA-9A3E-7FC4B99D1B4C}"/>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A8110CAA-3852-43C9-AE1C-8FCBC5DF12E5}"/>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D1B73C67-9C1F-4426-BB28-9EF25AE0AF8B}"/>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34C64DE7-B0B7-4145-BC60-39C52FCDE66B}"/>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EEFC166-F520-467F-BC86-B038592E333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786A015-3BB6-486C-B67C-2E96E679303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34DEB44-EAE2-4589-A491-7109A66613C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CBD75AFF-3923-44A0-9713-A44DB7F0D8E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50E6B6A9-D2C1-4EE9-BFB9-7D34378C0FFE}"/>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90896</xdr:rowOff>
    </xdr:from>
    <xdr:to>
      <xdr:col>81</xdr:col>
      <xdr:colOff>95250</xdr:colOff>
      <xdr:row>42</xdr:row>
      <xdr:rowOff>21046</xdr:rowOff>
    </xdr:to>
    <xdr:sp macro="" textlink="">
      <xdr:nvSpPr>
        <xdr:cNvPr id="400" name="楕円 399">
          <a:extLst>
            <a:ext uri="{FF2B5EF4-FFF2-40B4-BE49-F238E27FC236}">
              <a16:creationId xmlns:a16="http://schemas.microsoft.com/office/drawing/2014/main" id="{ABA4D1A8-4DE8-4B72-B791-CDDEB85A977B}"/>
            </a:ext>
          </a:extLst>
        </xdr:cNvPr>
        <xdr:cNvSpPr/>
      </xdr:nvSpPr>
      <xdr:spPr>
        <a:xfrm>
          <a:off x="169672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62973</xdr:rowOff>
    </xdr:from>
    <xdr:ext cx="762000" cy="259045"/>
    <xdr:sp macro="" textlink="">
      <xdr:nvSpPr>
        <xdr:cNvPr id="401" name="公債費負担の状況該当値テキスト">
          <a:extLst>
            <a:ext uri="{FF2B5EF4-FFF2-40B4-BE49-F238E27FC236}">
              <a16:creationId xmlns:a16="http://schemas.microsoft.com/office/drawing/2014/main" id="{22287F3D-4C22-44F7-9433-4464B8E432F0}"/>
            </a:ext>
          </a:extLst>
        </xdr:cNvPr>
        <xdr:cNvSpPr txBox="1"/>
      </xdr:nvSpPr>
      <xdr:spPr>
        <a:xfrm>
          <a:off x="17106900" y="709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2" name="楕円 401">
          <a:extLst>
            <a:ext uri="{FF2B5EF4-FFF2-40B4-BE49-F238E27FC236}">
              <a16:creationId xmlns:a16="http://schemas.microsoft.com/office/drawing/2014/main" id="{73FFDB5B-0D1E-4210-AF8E-6C9062305457}"/>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3" name="テキスト ボックス 402">
          <a:extLst>
            <a:ext uri="{FF2B5EF4-FFF2-40B4-BE49-F238E27FC236}">
              <a16:creationId xmlns:a16="http://schemas.microsoft.com/office/drawing/2014/main" id="{4E432DEA-0921-4ADE-93A8-AF4FE0F39112}"/>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139156</xdr:rowOff>
    </xdr:from>
    <xdr:to>
      <xdr:col>73</xdr:col>
      <xdr:colOff>44450</xdr:colOff>
      <xdr:row>42</xdr:row>
      <xdr:rowOff>69306</xdr:rowOff>
    </xdr:to>
    <xdr:sp macro="" textlink="">
      <xdr:nvSpPr>
        <xdr:cNvPr id="404" name="楕円 403">
          <a:extLst>
            <a:ext uri="{FF2B5EF4-FFF2-40B4-BE49-F238E27FC236}">
              <a16:creationId xmlns:a16="http://schemas.microsoft.com/office/drawing/2014/main" id="{2F8B2FB2-25B2-4CF8-869D-6C258F04DAEC}"/>
            </a:ext>
          </a:extLst>
        </xdr:cNvPr>
        <xdr:cNvSpPr/>
      </xdr:nvSpPr>
      <xdr:spPr>
        <a:xfrm>
          <a:off x="15240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54083</xdr:rowOff>
    </xdr:from>
    <xdr:ext cx="762000" cy="259045"/>
    <xdr:sp macro="" textlink="">
      <xdr:nvSpPr>
        <xdr:cNvPr id="405" name="テキスト ボックス 404">
          <a:extLst>
            <a:ext uri="{FF2B5EF4-FFF2-40B4-BE49-F238E27FC236}">
              <a16:creationId xmlns:a16="http://schemas.microsoft.com/office/drawing/2014/main" id="{1DA7A1C6-7F25-4FA8-BBD3-56588FC8F670}"/>
            </a:ext>
          </a:extLst>
        </xdr:cNvPr>
        <xdr:cNvSpPr txBox="1"/>
      </xdr:nvSpPr>
      <xdr:spPr>
        <a:xfrm>
          <a:off x="14909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132262</xdr:rowOff>
    </xdr:from>
    <xdr:to>
      <xdr:col>68</xdr:col>
      <xdr:colOff>203200</xdr:colOff>
      <xdr:row>42</xdr:row>
      <xdr:rowOff>62412</xdr:rowOff>
    </xdr:to>
    <xdr:sp macro="" textlink="">
      <xdr:nvSpPr>
        <xdr:cNvPr id="406" name="楕円 405">
          <a:extLst>
            <a:ext uri="{FF2B5EF4-FFF2-40B4-BE49-F238E27FC236}">
              <a16:creationId xmlns:a16="http://schemas.microsoft.com/office/drawing/2014/main" id="{C961D667-07CF-4DF2-8B15-E83D735E586B}"/>
            </a:ext>
          </a:extLst>
        </xdr:cNvPr>
        <xdr:cNvSpPr/>
      </xdr:nvSpPr>
      <xdr:spPr>
        <a:xfrm>
          <a:off x="14351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47189</xdr:rowOff>
    </xdr:from>
    <xdr:ext cx="762000" cy="259045"/>
    <xdr:sp macro="" textlink="">
      <xdr:nvSpPr>
        <xdr:cNvPr id="407" name="テキスト ボックス 406">
          <a:extLst>
            <a:ext uri="{FF2B5EF4-FFF2-40B4-BE49-F238E27FC236}">
              <a16:creationId xmlns:a16="http://schemas.microsoft.com/office/drawing/2014/main" id="{3670606B-F4B8-4671-B78C-C73F35D7FD17}"/>
            </a:ext>
          </a:extLst>
        </xdr:cNvPr>
        <xdr:cNvSpPr txBox="1"/>
      </xdr:nvSpPr>
      <xdr:spPr>
        <a:xfrm>
          <a:off x="14020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408" name="楕円 407">
          <a:extLst>
            <a:ext uri="{FF2B5EF4-FFF2-40B4-BE49-F238E27FC236}">
              <a16:creationId xmlns:a16="http://schemas.microsoft.com/office/drawing/2014/main" id="{3E70EF2A-8E04-49F6-A888-BD4DB5FFDD1D}"/>
            </a:ext>
          </a:extLst>
        </xdr:cNvPr>
        <xdr:cNvSpPr/>
      </xdr:nvSpPr>
      <xdr:spPr>
        <a:xfrm>
          <a:off x="13462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409" name="テキスト ボックス 408">
          <a:extLst>
            <a:ext uri="{FF2B5EF4-FFF2-40B4-BE49-F238E27FC236}">
              <a16:creationId xmlns:a16="http://schemas.microsoft.com/office/drawing/2014/main" id="{91C9F879-80C6-4C93-B1E9-31BC17C9A672}"/>
            </a:ext>
          </a:extLst>
        </xdr:cNvPr>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386030FD-3C3B-471C-A078-F00A6389B27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D931E2F-BDBC-4F13-ADC1-0983FA2DCD2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B71E1F4D-EA9D-43B8-80BA-7A3D12A9DD5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1D0F57AF-494E-4EDC-875B-DF8A1F073AC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78F75FD6-124C-441A-B901-B619CABF4DD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BC70B7AC-460A-4117-8854-D184B831B51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41C04FF2-D4A5-49FF-98D8-48392C8E684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84CDD948-C287-4E9B-89E1-9623339F1DB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F6F3DDB3-9E7D-4533-B100-1CC9F510A04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B2A27E27-7337-4A2E-A0E4-D1208F307D4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B483D386-DD32-4D6A-8668-E93611FF575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D856F480-20DC-40C9-A4D8-D4DBD567069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16967F8-325C-44FE-B5A1-CD3CA8080E0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令和４年度においては▲</a:t>
          </a:r>
          <a:r>
            <a:rPr lang="en-US" altLang="ja-JP" sz="1100" b="0" i="0" baseline="0">
              <a:solidFill>
                <a:schemeClr val="dk1"/>
              </a:solidFill>
              <a:effectLst/>
              <a:latin typeface="+mn-lt"/>
              <a:ea typeface="+mn-ea"/>
              <a:cs typeface="+mn-cs"/>
            </a:rPr>
            <a:t>16.8</a:t>
          </a:r>
          <a:r>
            <a:rPr lang="ja-JP" altLang="ja-JP" sz="1100" b="0" i="0" baseline="0">
              <a:solidFill>
                <a:schemeClr val="dk1"/>
              </a:solidFill>
              <a:effectLst/>
              <a:latin typeface="+mn-lt"/>
              <a:ea typeface="+mn-ea"/>
              <a:cs typeface="+mn-cs"/>
            </a:rPr>
            <a:t>％減少し、その主な要因としては、地方債の現在高の減少と充当可能基金残高の増加が挙げられる。今後も地方債の新規発行額を抑制していくため、義務的経費の削減を中心とする行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4D5EFAE0-0091-4500-B444-71057CC9479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20DDD495-6D6C-4AD4-8543-1AE21965DC2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574007B3-746D-49D0-BB07-88DC27D6119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62B343D2-D712-4AB9-96B5-290199FA7F6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B7B9BF0B-809D-4FFB-AD17-4312C2936C68}"/>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6832281F-CA35-40FD-9FAD-97C313D75459}"/>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8B0F4DC6-343E-485B-BF75-3C67771E108C}"/>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46345384-AB2C-407B-865B-C87DBF56DD5A}"/>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13EAC5F5-1299-4FF5-B4FB-AFE74DA07705}"/>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F9EEBF6D-9C39-4A96-BB5B-E975366520D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F2AAF1BB-6F8C-46E4-B3F1-7CD2D29E751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963B4A2A-8A6A-4EE3-B092-5080B0D45B93}"/>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6F05DF25-B059-48C0-B1FF-3C0F0A7DC2EE}"/>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4C474CB7-FB6A-4303-885E-4D37B9973979}"/>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9590826D-06BA-4813-BCB6-15B4C8B266AA}"/>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78CE7E1-3185-43B8-9EC5-48DC0670B12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8C76CAD-059A-40BF-914D-A5B3C0C8AAB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FF5BBB62-8F4C-43A8-B1E4-DE8371C2AFB9}"/>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992C1BC2-7F53-4EA3-8410-A9F6F6FF9AE1}"/>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7DA374A8-BEBE-4A80-90E0-D228FAE843E4}"/>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61F0B29D-B600-44E7-AE96-FF1E1E63E4A8}"/>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4BB5779-993E-40F1-AE1E-08F8FB00094D}"/>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135104</xdr:rowOff>
    </xdr:from>
    <xdr:to>
      <xdr:col>81</xdr:col>
      <xdr:colOff>44450</xdr:colOff>
      <xdr:row>18</xdr:row>
      <xdr:rowOff>156694</xdr:rowOff>
    </xdr:to>
    <xdr:cxnSp macro="">
      <xdr:nvCxnSpPr>
        <xdr:cNvPr id="445" name="直線コネクタ 444">
          <a:extLst>
            <a:ext uri="{FF2B5EF4-FFF2-40B4-BE49-F238E27FC236}">
              <a16:creationId xmlns:a16="http://schemas.microsoft.com/office/drawing/2014/main" id="{9AEE4891-0A2A-40AC-A79A-88B1D313F32C}"/>
            </a:ext>
          </a:extLst>
        </xdr:cNvPr>
        <xdr:cNvCxnSpPr/>
      </xdr:nvCxnSpPr>
      <xdr:spPr>
        <a:xfrm flipV="1">
          <a:off x="16179800" y="304975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47BDB0F7-A810-461F-846B-D3EC0A96740E}"/>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DC1F7C51-3146-4937-8A04-D7AB3509A5C4}"/>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156694</xdr:rowOff>
    </xdr:from>
    <xdr:to>
      <xdr:col>77</xdr:col>
      <xdr:colOff>44450</xdr:colOff>
      <xdr:row>20</xdr:row>
      <xdr:rowOff>35560</xdr:rowOff>
    </xdr:to>
    <xdr:cxnSp macro="">
      <xdr:nvCxnSpPr>
        <xdr:cNvPr id="448" name="直線コネクタ 447">
          <a:extLst>
            <a:ext uri="{FF2B5EF4-FFF2-40B4-BE49-F238E27FC236}">
              <a16:creationId xmlns:a16="http://schemas.microsoft.com/office/drawing/2014/main" id="{C64E1A14-CFE9-493C-99F5-F3EEAF23B900}"/>
            </a:ext>
          </a:extLst>
        </xdr:cNvPr>
        <xdr:cNvCxnSpPr/>
      </xdr:nvCxnSpPr>
      <xdr:spPr>
        <a:xfrm flipV="1">
          <a:off x="15290800" y="3242794"/>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5930426C-8F06-43CF-849B-54360FB86715}"/>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472BEEF7-C659-425C-BA32-2D7136C758F6}"/>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35560</xdr:rowOff>
    </xdr:from>
    <xdr:to>
      <xdr:col>72</xdr:col>
      <xdr:colOff>203200</xdr:colOff>
      <xdr:row>20</xdr:row>
      <xdr:rowOff>91863</xdr:rowOff>
    </xdr:to>
    <xdr:cxnSp macro="">
      <xdr:nvCxnSpPr>
        <xdr:cNvPr id="451" name="直線コネクタ 450">
          <a:extLst>
            <a:ext uri="{FF2B5EF4-FFF2-40B4-BE49-F238E27FC236}">
              <a16:creationId xmlns:a16="http://schemas.microsoft.com/office/drawing/2014/main" id="{6E866F14-07DB-43AE-8BCE-9A4876A85EA9}"/>
            </a:ext>
          </a:extLst>
        </xdr:cNvPr>
        <xdr:cNvCxnSpPr/>
      </xdr:nvCxnSpPr>
      <xdr:spPr>
        <a:xfrm flipV="1">
          <a:off x="14401800" y="34645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DC2D903D-5112-4430-AC57-082F97A3342D}"/>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CE234AC2-B590-4D2A-AFF3-81619292B0E7}"/>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91863</xdr:rowOff>
    </xdr:from>
    <xdr:to>
      <xdr:col>68</xdr:col>
      <xdr:colOff>152400</xdr:colOff>
      <xdr:row>21</xdr:row>
      <xdr:rowOff>8890</xdr:rowOff>
    </xdr:to>
    <xdr:cxnSp macro="">
      <xdr:nvCxnSpPr>
        <xdr:cNvPr id="454" name="直線コネクタ 453">
          <a:extLst>
            <a:ext uri="{FF2B5EF4-FFF2-40B4-BE49-F238E27FC236}">
              <a16:creationId xmlns:a16="http://schemas.microsoft.com/office/drawing/2014/main" id="{8893B336-BDB0-4E57-8AEC-97EAE744CC52}"/>
            </a:ext>
          </a:extLst>
        </xdr:cNvPr>
        <xdr:cNvCxnSpPr/>
      </xdr:nvCxnSpPr>
      <xdr:spPr>
        <a:xfrm flipV="1">
          <a:off x="13512800" y="35208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926DF147-3E3D-43F1-B735-8AE396FF45BC}"/>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879F99A5-65F8-458D-838C-903E7351E076}"/>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B1F02F9D-68B2-4CEA-BD96-DAEEEA4F9E7A}"/>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2ABDE32F-721A-41DF-99C2-2B1BC685AE6E}"/>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414A804-A025-4B2D-A6B8-78AEA30008F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E2147DB-38E0-4553-A117-3AC7AD8A776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3663CDE4-6F55-437C-8397-D94B9A53899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52D11134-2E36-4E8E-A36E-22AD44AC92F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50E1035B-88AF-4AE1-A5FA-DAC2E052E21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84304</xdr:rowOff>
    </xdr:from>
    <xdr:to>
      <xdr:col>81</xdr:col>
      <xdr:colOff>95250</xdr:colOff>
      <xdr:row>18</xdr:row>
      <xdr:rowOff>14454</xdr:rowOff>
    </xdr:to>
    <xdr:sp macro="" textlink="">
      <xdr:nvSpPr>
        <xdr:cNvPr id="464" name="楕円 463">
          <a:extLst>
            <a:ext uri="{FF2B5EF4-FFF2-40B4-BE49-F238E27FC236}">
              <a16:creationId xmlns:a16="http://schemas.microsoft.com/office/drawing/2014/main" id="{1F233D5C-AA6A-4E54-90BF-8511FA79A6FD}"/>
            </a:ext>
          </a:extLst>
        </xdr:cNvPr>
        <xdr:cNvSpPr/>
      </xdr:nvSpPr>
      <xdr:spPr>
        <a:xfrm>
          <a:off x="169672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56381</xdr:rowOff>
    </xdr:from>
    <xdr:ext cx="762000" cy="259045"/>
    <xdr:sp macro="" textlink="">
      <xdr:nvSpPr>
        <xdr:cNvPr id="465" name="将来負担の状況該当値テキスト">
          <a:extLst>
            <a:ext uri="{FF2B5EF4-FFF2-40B4-BE49-F238E27FC236}">
              <a16:creationId xmlns:a16="http://schemas.microsoft.com/office/drawing/2014/main" id="{539EDE13-BECE-4E34-8F68-F2F67341071C}"/>
            </a:ext>
          </a:extLst>
        </xdr:cNvPr>
        <xdr:cNvSpPr txBox="1"/>
      </xdr:nvSpPr>
      <xdr:spPr>
        <a:xfrm>
          <a:off x="17106900" y="297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105894</xdr:rowOff>
    </xdr:from>
    <xdr:to>
      <xdr:col>77</xdr:col>
      <xdr:colOff>95250</xdr:colOff>
      <xdr:row>19</xdr:row>
      <xdr:rowOff>36044</xdr:rowOff>
    </xdr:to>
    <xdr:sp macro="" textlink="">
      <xdr:nvSpPr>
        <xdr:cNvPr id="466" name="楕円 465">
          <a:extLst>
            <a:ext uri="{FF2B5EF4-FFF2-40B4-BE49-F238E27FC236}">
              <a16:creationId xmlns:a16="http://schemas.microsoft.com/office/drawing/2014/main" id="{A2DDD299-1207-4286-9AA3-B6D8719E0982}"/>
            </a:ext>
          </a:extLst>
        </xdr:cNvPr>
        <xdr:cNvSpPr/>
      </xdr:nvSpPr>
      <xdr:spPr>
        <a:xfrm>
          <a:off x="16129000" y="31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20821</xdr:rowOff>
    </xdr:from>
    <xdr:ext cx="736600" cy="259045"/>
    <xdr:sp macro="" textlink="">
      <xdr:nvSpPr>
        <xdr:cNvPr id="467" name="テキスト ボックス 466">
          <a:extLst>
            <a:ext uri="{FF2B5EF4-FFF2-40B4-BE49-F238E27FC236}">
              <a16:creationId xmlns:a16="http://schemas.microsoft.com/office/drawing/2014/main" id="{8C6BACFC-7E18-43C6-8E67-05805DBE7F27}"/>
            </a:ext>
          </a:extLst>
        </xdr:cNvPr>
        <xdr:cNvSpPr txBox="1"/>
      </xdr:nvSpPr>
      <xdr:spPr>
        <a:xfrm>
          <a:off x="15798800" y="327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156210</xdr:rowOff>
    </xdr:from>
    <xdr:to>
      <xdr:col>73</xdr:col>
      <xdr:colOff>44450</xdr:colOff>
      <xdr:row>20</xdr:row>
      <xdr:rowOff>86360</xdr:rowOff>
    </xdr:to>
    <xdr:sp macro="" textlink="">
      <xdr:nvSpPr>
        <xdr:cNvPr id="468" name="楕円 467">
          <a:extLst>
            <a:ext uri="{FF2B5EF4-FFF2-40B4-BE49-F238E27FC236}">
              <a16:creationId xmlns:a16="http://schemas.microsoft.com/office/drawing/2014/main" id="{D650CE18-3BFA-4677-A5BF-CBD0C57F3269}"/>
            </a:ext>
          </a:extLst>
        </xdr:cNvPr>
        <xdr:cNvSpPr/>
      </xdr:nvSpPr>
      <xdr:spPr>
        <a:xfrm>
          <a:off x="15240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71137</xdr:rowOff>
    </xdr:from>
    <xdr:ext cx="762000" cy="259045"/>
    <xdr:sp macro="" textlink="">
      <xdr:nvSpPr>
        <xdr:cNvPr id="469" name="テキスト ボックス 468">
          <a:extLst>
            <a:ext uri="{FF2B5EF4-FFF2-40B4-BE49-F238E27FC236}">
              <a16:creationId xmlns:a16="http://schemas.microsoft.com/office/drawing/2014/main" id="{065F455F-FD84-4773-909E-46E40CF4E7E5}"/>
            </a:ext>
          </a:extLst>
        </xdr:cNvPr>
        <xdr:cNvSpPr txBox="1"/>
      </xdr:nvSpPr>
      <xdr:spPr>
        <a:xfrm>
          <a:off x="14909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41063</xdr:rowOff>
    </xdr:from>
    <xdr:to>
      <xdr:col>68</xdr:col>
      <xdr:colOff>203200</xdr:colOff>
      <xdr:row>20</xdr:row>
      <xdr:rowOff>142663</xdr:rowOff>
    </xdr:to>
    <xdr:sp macro="" textlink="">
      <xdr:nvSpPr>
        <xdr:cNvPr id="470" name="楕円 469">
          <a:extLst>
            <a:ext uri="{FF2B5EF4-FFF2-40B4-BE49-F238E27FC236}">
              <a16:creationId xmlns:a16="http://schemas.microsoft.com/office/drawing/2014/main" id="{FD611177-2828-4550-853A-ACCB349C1BDC}"/>
            </a:ext>
          </a:extLst>
        </xdr:cNvPr>
        <xdr:cNvSpPr/>
      </xdr:nvSpPr>
      <xdr:spPr>
        <a:xfrm>
          <a:off x="14351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127440</xdr:rowOff>
    </xdr:from>
    <xdr:ext cx="762000" cy="259045"/>
    <xdr:sp macro="" textlink="">
      <xdr:nvSpPr>
        <xdr:cNvPr id="471" name="テキスト ボックス 470">
          <a:extLst>
            <a:ext uri="{FF2B5EF4-FFF2-40B4-BE49-F238E27FC236}">
              <a16:creationId xmlns:a16="http://schemas.microsoft.com/office/drawing/2014/main" id="{25183931-4FF0-4767-AED1-2E61C3FCAF5D}"/>
            </a:ext>
          </a:extLst>
        </xdr:cNvPr>
        <xdr:cNvSpPr txBox="1"/>
      </xdr:nvSpPr>
      <xdr:spPr>
        <a:xfrm>
          <a:off x="14020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129540</xdr:rowOff>
    </xdr:from>
    <xdr:to>
      <xdr:col>64</xdr:col>
      <xdr:colOff>152400</xdr:colOff>
      <xdr:row>21</xdr:row>
      <xdr:rowOff>59690</xdr:rowOff>
    </xdr:to>
    <xdr:sp macro="" textlink="">
      <xdr:nvSpPr>
        <xdr:cNvPr id="472" name="楕円 471">
          <a:extLst>
            <a:ext uri="{FF2B5EF4-FFF2-40B4-BE49-F238E27FC236}">
              <a16:creationId xmlns:a16="http://schemas.microsoft.com/office/drawing/2014/main" id="{F7E2B0A0-D377-454C-808E-69538ECA1285}"/>
            </a:ext>
          </a:extLst>
        </xdr:cNvPr>
        <xdr:cNvSpPr/>
      </xdr:nvSpPr>
      <xdr:spPr>
        <a:xfrm>
          <a:off x="13462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44467</xdr:rowOff>
    </xdr:from>
    <xdr:ext cx="762000" cy="259045"/>
    <xdr:sp macro="" textlink="">
      <xdr:nvSpPr>
        <xdr:cNvPr id="473" name="テキスト ボックス 472">
          <a:extLst>
            <a:ext uri="{FF2B5EF4-FFF2-40B4-BE49-F238E27FC236}">
              <a16:creationId xmlns:a16="http://schemas.microsoft.com/office/drawing/2014/main" id="{28A7CF35-7D8C-4E43-AB4C-1E3EAB733298}"/>
            </a:ext>
          </a:extLst>
        </xdr:cNvPr>
        <xdr:cNvSpPr txBox="1"/>
      </xdr:nvSpPr>
      <xdr:spPr>
        <a:xfrm>
          <a:off x="13131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人件費に係る経常収支比率ついては、</a:t>
          </a:r>
          <a:r>
            <a:rPr lang="ja-JP" altLang="en-US" sz="1100" b="0" i="0" u="none" strike="noStrike" baseline="0">
              <a:solidFill>
                <a:schemeClr val="tx1"/>
              </a:solidFill>
              <a:latin typeface="+mn-lt"/>
              <a:ea typeface="+mn-ea"/>
              <a:cs typeface="+mn-cs"/>
            </a:rPr>
            <a:t>職員数の減等により前年度から▲</a:t>
          </a:r>
          <a:r>
            <a:rPr lang="en-US" altLang="ja-JP" sz="1100" b="0" i="0" u="none" strike="noStrike" baseline="0">
              <a:solidFill>
                <a:schemeClr val="tx1"/>
              </a:solidFill>
              <a:latin typeface="+mn-lt"/>
              <a:ea typeface="+mn-ea"/>
              <a:cs typeface="+mn-cs"/>
            </a:rPr>
            <a:t>0.4</a:t>
          </a:r>
          <a:r>
            <a:rPr lang="ja-JP" altLang="en-US" sz="1100" b="0" i="0" u="none" strike="noStrike" baseline="0">
              <a:solidFill>
                <a:schemeClr val="tx1"/>
              </a:solidFill>
              <a:latin typeface="+mn-lt"/>
              <a:ea typeface="+mn-ea"/>
              <a:cs typeface="+mn-cs"/>
            </a:rPr>
            <a:t>ポイント減少したが、ほぼ類似団体平均並みの結果となった。今後</a:t>
          </a:r>
          <a:r>
            <a:rPr lang="ja-JP" altLang="en-US" sz="1100" b="0" i="0" u="none" strike="noStrike" baseline="0">
              <a:solidFill>
                <a:schemeClr val="dk1"/>
              </a:solidFill>
              <a:latin typeface="+mn-lt"/>
              <a:ea typeface="+mn-ea"/>
              <a:cs typeface="+mn-cs"/>
            </a:rPr>
            <a:t>も定員適正化計画に基づき、職員数の削減を実施し効率的な行政運営により人件費の抑制を図る。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物件費に係る経常収支比率ついては、前年度から</a:t>
          </a:r>
          <a:r>
            <a:rPr lang="en-US" altLang="ja-JP" sz="1100" b="0" i="0" u="none" strike="noStrike" baseline="0">
              <a:solidFill>
                <a:schemeClr val="dk1"/>
              </a:solidFill>
              <a:latin typeface="+mn-lt"/>
              <a:ea typeface="+mn-ea"/>
              <a:cs typeface="+mn-cs"/>
            </a:rPr>
            <a:t>0.8</a:t>
          </a:r>
          <a:r>
            <a:rPr lang="ja-JP" altLang="en-US" sz="1100" b="0" i="0" u="none" strike="noStrike" baseline="0">
              <a:solidFill>
                <a:schemeClr val="dk1"/>
              </a:solidFill>
              <a:latin typeface="+mn-lt"/>
              <a:ea typeface="+mn-ea"/>
              <a:cs typeface="+mn-cs"/>
            </a:rPr>
            <a:t>ポイント増加したものの、類似団体平均を下回る結果となった。</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増加の要因として、物価高騰の影響により賄材料費や光熱水費が上昇し事業費が増加したことが挙げられる。</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引き続き、積極的なコスト削減、業務の効率化を図ることにより抑制に努める。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113284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833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17</xdr:row>
      <xdr:rowOff>51562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833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18</xdr:row>
      <xdr:rowOff>53848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662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53848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936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扶助費</a:t>
          </a:r>
          <a:r>
            <a:rPr lang="ja-JP" altLang="ja-JP" sz="1100" b="0" i="0" baseline="0">
              <a:solidFill>
                <a:schemeClr val="dk1"/>
              </a:solidFill>
              <a:effectLst/>
              <a:latin typeface="+mn-lt"/>
              <a:ea typeface="+mn-ea"/>
              <a:cs typeface="+mn-cs"/>
            </a:rPr>
            <a:t>に係る経常収支比率</a:t>
          </a:r>
          <a:r>
            <a:rPr lang="ja-JP" altLang="en-US" sz="1100" b="0" i="0" u="none" strike="noStrike" baseline="0">
              <a:solidFill>
                <a:schemeClr val="dk1"/>
              </a:solidFill>
              <a:latin typeface="+mn-lt"/>
              <a:ea typeface="+mn-ea"/>
              <a:cs typeface="+mn-cs"/>
            </a:rPr>
            <a:t>については、前年度から▲</a:t>
          </a:r>
          <a:r>
            <a:rPr lang="en-US" altLang="ja-JP" sz="1100" b="0" i="0" u="none" strike="noStrike" baseline="0">
              <a:solidFill>
                <a:schemeClr val="dk1"/>
              </a:solidFill>
              <a:latin typeface="+mn-lt"/>
              <a:ea typeface="+mn-ea"/>
              <a:cs typeface="+mn-cs"/>
            </a:rPr>
            <a:t>0.5</a:t>
          </a:r>
          <a:r>
            <a:rPr lang="ja-JP" altLang="en-US" sz="1100" b="0" i="0" u="none" strike="noStrike" baseline="0">
              <a:solidFill>
                <a:schemeClr val="dk1"/>
              </a:solidFill>
              <a:latin typeface="+mn-lt"/>
              <a:ea typeface="+mn-ea"/>
              <a:cs typeface="+mn-cs"/>
            </a:rPr>
            <a:t>ポイント減少し、類似団体平均を下回る結果となった。</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減少の主な要因は、認可保育所等児童委託事業において、委託料への国庫支出金の充当額増加より、一般財源が</a:t>
          </a:r>
          <a:r>
            <a:rPr lang="en-US" altLang="ja-JP" sz="1100" b="0" i="0" u="none" strike="noStrike" baseline="0">
              <a:solidFill>
                <a:schemeClr val="dk1"/>
              </a:solidFill>
              <a:latin typeface="+mn-lt"/>
              <a:ea typeface="+mn-ea"/>
              <a:cs typeface="+mn-cs"/>
            </a:rPr>
            <a:t>R3</a:t>
          </a:r>
          <a:r>
            <a:rPr lang="ja-JP" altLang="en-US" sz="1100" b="0" i="0" u="none" strike="noStrike" baseline="0">
              <a:solidFill>
                <a:schemeClr val="dk1"/>
              </a:solidFill>
              <a:latin typeface="+mn-lt"/>
              <a:ea typeface="+mn-ea"/>
              <a:cs typeface="+mn-cs"/>
            </a:rPr>
            <a:t>年度に比べ▲</a:t>
          </a:r>
          <a:r>
            <a:rPr lang="en-US" altLang="ja-JP" sz="1100" b="0" i="0" u="none" strike="noStrike" baseline="0">
              <a:solidFill>
                <a:schemeClr val="dk1"/>
              </a:solidFill>
              <a:latin typeface="+mn-lt"/>
              <a:ea typeface="+mn-ea"/>
              <a:cs typeface="+mn-cs"/>
            </a:rPr>
            <a:t>23,526</a:t>
          </a:r>
          <a:r>
            <a:rPr lang="ja-JP" altLang="en-US" sz="1100" b="0" i="0" u="none" strike="noStrike" baseline="0">
              <a:solidFill>
                <a:schemeClr val="dk1"/>
              </a:solidFill>
              <a:latin typeface="+mn-lt"/>
              <a:ea typeface="+mn-ea"/>
              <a:cs typeface="+mn-cs"/>
            </a:rPr>
            <a:t>千円減少したことが主な要因である。</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今後も、町単独事業の見直しを進め、近隣市町村や類似団体との比較により扶助費の精査・見直しを行い抑制に努める。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96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57</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令和４年度決算においては、前年度から</a:t>
          </a:r>
          <a:r>
            <a:rPr lang="en-US" altLang="ja-JP" sz="1100" b="0" i="0" u="none" strike="noStrike" baseline="0">
              <a:solidFill>
                <a:schemeClr val="dk1"/>
              </a:solidFill>
              <a:latin typeface="+mn-lt"/>
              <a:ea typeface="+mn-ea"/>
              <a:cs typeface="+mn-cs"/>
            </a:rPr>
            <a:t>1.2</a:t>
          </a:r>
          <a:r>
            <a:rPr lang="ja-JP" altLang="en-US" sz="1100" b="0" i="0" u="none" strike="noStrike" baseline="0">
              <a:solidFill>
                <a:schemeClr val="dk1"/>
              </a:solidFill>
              <a:latin typeface="+mn-lt"/>
              <a:ea typeface="+mn-ea"/>
              <a:cs typeface="+mn-cs"/>
            </a:rPr>
            <a:t>ポイント増加したものの、類似団体平均を下回る結果となった。</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増加の要因として、高齢化に伴い、介護保険特別会計、後期高齢者医療特別会計に対する一般会計からの繰出金の増加が挙げらる。今後も繰出金の増加が見込まれることから、保険料の適正化や独立採算性の原則に立ち、一般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140607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39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37700"/>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163484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補助費等</a:t>
          </a:r>
          <a:r>
            <a:rPr lang="ja-JP" altLang="ja-JP" sz="1100" b="0" i="0" baseline="0">
              <a:solidFill>
                <a:schemeClr val="dk1"/>
              </a:solidFill>
              <a:effectLst/>
              <a:latin typeface="+mn-lt"/>
              <a:ea typeface="+mn-ea"/>
              <a:cs typeface="+mn-cs"/>
            </a:rPr>
            <a:t>に係る経常収支比率</a:t>
          </a:r>
          <a:r>
            <a:rPr lang="ja-JP" altLang="en-US" sz="1100" b="0" i="0" u="none" strike="noStrike" baseline="0">
              <a:solidFill>
                <a:schemeClr val="dk1"/>
              </a:solidFill>
              <a:latin typeface="+mn-lt"/>
              <a:ea typeface="+mn-ea"/>
              <a:cs typeface="+mn-cs"/>
            </a:rPr>
            <a:t>については、前年度より▲</a:t>
          </a:r>
          <a:r>
            <a:rPr lang="en-US" altLang="ja-JP" sz="1100" b="0" i="0" u="none" strike="noStrike" baseline="0">
              <a:solidFill>
                <a:schemeClr val="dk1"/>
              </a:solidFill>
              <a:latin typeface="+mn-lt"/>
              <a:ea typeface="+mn-ea"/>
              <a:cs typeface="+mn-cs"/>
            </a:rPr>
            <a:t>0.3</a:t>
          </a:r>
          <a:r>
            <a:rPr lang="ja-JP" altLang="en-US" sz="1100" b="0" i="0" u="none" strike="noStrike" baseline="0">
              <a:solidFill>
                <a:schemeClr val="dk1"/>
              </a:solidFill>
              <a:latin typeface="+mn-lt"/>
              <a:ea typeface="+mn-ea"/>
              <a:cs typeface="+mn-cs"/>
            </a:rPr>
            <a:t>ポイント減少したが、ほぼ</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a:t>
          </a:r>
          <a:r>
            <a:rPr lang="ja-JP" altLang="ja-JP" sz="1100" b="0" i="0" baseline="0">
              <a:solidFill>
                <a:schemeClr val="dk1"/>
              </a:solidFill>
              <a:effectLst/>
              <a:latin typeface="+mn-lt"/>
              <a:ea typeface="+mn-ea"/>
              <a:cs typeface="+mn-cs"/>
            </a:rPr>
            <a:t>並みの結果</a:t>
          </a:r>
          <a:r>
            <a:rPr lang="ja-JP" altLang="en-US" sz="1100" b="0" i="0" u="none" strike="noStrike" baseline="0">
              <a:solidFill>
                <a:schemeClr val="dk1"/>
              </a:solidFill>
              <a:latin typeface="+mn-lt"/>
              <a:ea typeface="+mn-ea"/>
              <a:cs typeface="+mn-cs"/>
            </a:rPr>
            <a:t>となった。</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減少の要因として、売電収入の増等により環境センターの運営負担金が減となり、</a:t>
          </a:r>
          <a:r>
            <a:rPr lang="ja-JP" altLang="en-US" sz="1100" b="0" i="0" u="none" strike="noStrike" baseline="0">
              <a:solidFill>
                <a:schemeClr val="tx1"/>
              </a:solidFill>
              <a:latin typeface="+mn-lt"/>
              <a:ea typeface="+mn-ea"/>
              <a:cs typeface="+mn-cs"/>
            </a:rPr>
            <a:t>ごみ処理事業委託事業費が</a:t>
          </a:r>
          <a:r>
            <a:rPr lang="ja-JP" altLang="en-US" sz="1100" b="0" i="0" u="none" strike="noStrike" baseline="0">
              <a:solidFill>
                <a:schemeClr val="dk1"/>
              </a:solidFill>
              <a:latin typeface="+mn-lt"/>
              <a:ea typeface="+mn-ea"/>
              <a:cs typeface="+mn-cs"/>
            </a:rPr>
            <a:t>減額となったことが挙げられる。</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事業の見直しを含めた各種補助金の精査を進め、補助費等の削減に努める。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31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110998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公債費</a:t>
          </a:r>
          <a:r>
            <a:rPr lang="ja-JP" altLang="ja-JP" sz="1100" b="0" i="0" baseline="0">
              <a:solidFill>
                <a:schemeClr val="dk1"/>
              </a:solidFill>
              <a:effectLst/>
              <a:latin typeface="+mn-lt"/>
              <a:ea typeface="+mn-ea"/>
              <a:cs typeface="+mn-cs"/>
            </a:rPr>
            <a:t>に係る経常収支比率</a:t>
          </a:r>
          <a:r>
            <a:rPr lang="ja-JP" altLang="en-US" sz="1100" b="0" i="0" u="none" strike="noStrike" baseline="0">
              <a:solidFill>
                <a:schemeClr val="dk1"/>
              </a:solidFill>
              <a:latin typeface="+mn-lt"/>
              <a:ea typeface="+mn-ea"/>
              <a:cs typeface="+mn-cs"/>
            </a:rPr>
            <a:t>については、</a:t>
          </a:r>
          <a:r>
            <a:rPr lang="ja-JP" altLang="ja-JP" sz="1100" b="0" i="0" baseline="0">
              <a:solidFill>
                <a:schemeClr val="dk1"/>
              </a:solidFill>
              <a:effectLst/>
              <a:latin typeface="+mn-lt"/>
              <a:ea typeface="+mn-ea"/>
              <a:cs typeface="+mn-cs"/>
            </a:rPr>
            <a:t>据置期間が終了した地方債の元金償還開始により、令和元年度が公債費のピークとなっている。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令和４年度は前年度</a:t>
          </a:r>
          <a:r>
            <a:rPr lang="ja-JP" altLang="en-US" sz="1100" b="0" i="0" u="none" strike="noStrike" baseline="0">
              <a:solidFill>
                <a:schemeClr val="dk1"/>
              </a:solidFill>
              <a:latin typeface="+mn-lt"/>
              <a:ea typeface="+mn-ea"/>
              <a:cs typeface="+mn-cs"/>
            </a:rPr>
            <a:t>から▲</a:t>
          </a:r>
          <a:r>
            <a:rPr lang="en-US" altLang="ja-JP" sz="1100" b="0" i="0" u="none" strike="noStrike" baseline="0">
              <a:solidFill>
                <a:schemeClr val="dk1"/>
              </a:solidFill>
              <a:latin typeface="+mn-lt"/>
              <a:ea typeface="+mn-ea"/>
              <a:cs typeface="+mn-cs"/>
            </a:rPr>
            <a:t>0.5</a:t>
          </a:r>
          <a:r>
            <a:rPr lang="ja-JP" altLang="en-US" sz="1100" b="0" i="0" u="none" strike="noStrike" baseline="0">
              <a:solidFill>
                <a:schemeClr val="dk1"/>
              </a:solidFill>
              <a:latin typeface="+mn-lt"/>
              <a:ea typeface="+mn-ea"/>
              <a:cs typeface="+mn-cs"/>
            </a:rPr>
            <a:t>ポイント減少したが、類似団体平均を上回る結果となった。減少の要因としては、道路用地取得事業債の償還完了が挙げられる。今後は減少傾向となる予定であるが、令和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年度～令和</a:t>
          </a:r>
          <a:r>
            <a:rPr lang="en-US" altLang="ja-JP" sz="1100" b="0" i="0" u="none" strike="noStrike" baseline="0">
              <a:solidFill>
                <a:schemeClr val="dk1"/>
              </a:solidFill>
              <a:latin typeface="+mn-lt"/>
              <a:ea typeface="+mn-ea"/>
              <a:cs typeface="+mn-cs"/>
            </a:rPr>
            <a:t>8</a:t>
          </a:r>
          <a:r>
            <a:rPr lang="ja-JP" altLang="en-US" sz="1100" b="0" i="0" u="none" strike="noStrike" baseline="0">
              <a:solidFill>
                <a:schemeClr val="dk1"/>
              </a:solidFill>
              <a:latin typeface="+mn-lt"/>
              <a:ea typeface="+mn-ea"/>
              <a:cs typeface="+mn-cs"/>
            </a:rPr>
            <a:t>年度にかけて大型の施設更新事業を想定しているため、公共施設マネジメント基本計画等に基づき地方債発行の抑制に努める。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129287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080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30987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330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72137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72137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令和４年度決算においては、前年度から▲</a:t>
          </a:r>
          <a:r>
            <a:rPr lang="en-US" altLang="ja-JP" sz="1100" b="0" i="0" u="none" strike="noStrike" baseline="0">
              <a:solidFill>
                <a:schemeClr val="dk1"/>
              </a:solidFill>
              <a:latin typeface="+mn-lt"/>
              <a:ea typeface="+mn-ea"/>
              <a:cs typeface="+mn-cs"/>
            </a:rPr>
            <a:t>0.8</a:t>
          </a:r>
          <a:r>
            <a:rPr lang="ja-JP" altLang="en-US" sz="1100" b="0" i="0" u="none" strike="noStrike" baseline="0">
              <a:solidFill>
                <a:schemeClr val="dk1"/>
              </a:solidFill>
              <a:latin typeface="+mn-lt"/>
              <a:ea typeface="+mn-ea"/>
              <a:cs typeface="+mn-cs"/>
            </a:rPr>
            <a:t>ポイント減少し、類似団体平均を下回る結果となった。</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扶助費及びその他が類似団体平均と比較して低いことが主な要因である。</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引き続き、町単独事業の見直しや保険料の適正化などコスト削減、業務の効率化を図ることにより抑制に努める。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27939</xdr:rowOff>
    </xdr:from>
    <xdr:to>
      <xdr:col>82</xdr:col>
      <xdr:colOff>107950</xdr:colOff>
      <xdr:row>77</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9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78</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2958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31750</xdr:rowOff>
    </xdr:from>
    <xdr:to>
      <xdr:col>73</xdr:col>
      <xdr:colOff>180975</xdr:colOff>
      <xdr:row>78</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048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78</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429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152400</xdr:rowOff>
    </xdr:from>
    <xdr:to>
      <xdr:col>74</xdr:col>
      <xdr:colOff>31750</xdr:colOff>
      <xdr:row>78</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92727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110489</xdr:rowOff>
    </xdr:from>
    <xdr:to>
      <xdr:col>69</xdr:col>
      <xdr:colOff>142875</xdr:colOff>
      <xdr:row>79</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50816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32436</xdr:rowOff>
    </xdr:from>
    <xdr:to>
      <xdr:col>29</xdr:col>
      <xdr:colOff>127000</xdr:colOff>
      <xdr:row>17</xdr:row>
      <xdr:rowOff>74711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4711"/>
          <a:ext cx="647700" cy="42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59949</xdr:rowOff>
    </xdr:from>
    <xdr:to>
      <xdr:col>26</xdr:col>
      <xdr:colOff>50800</xdr:colOff>
      <xdr:row>17</xdr:row>
      <xdr:rowOff>74711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22224"/>
          <a:ext cx="698500" cy="1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59949</xdr:rowOff>
    </xdr:from>
    <xdr:to>
      <xdr:col>22</xdr:col>
      <xdr:colOff>114300</xdr:colOff>
      <xdr:row>17</xdr:row>
      <xdr:rowOff>85879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222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85879</xdr:rowOff>
    </xdr:from>
    <xdr:to>
      <xdr:col>18</xdr:col>
      <xdr:colOff>177800</xdr:colOff>
      <xdr:row>17</xdr:row>
      <xdr:rowOff>92051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8154"/>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153086</xdr:rowOff>
    </xdr:from>
    <xdr:to>
      <xdr:col>29</xdr:col>
      <xdr:colOff>177800</xdr:colOff>
      <xdr:row>17</xdr:row>
      <xdr:rowOff>83236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169613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23911</xdr:rowOff>
    </xdr:from>
    <xdr:to>
      <xdr:col>26</xdr:col>
      <xdr:colOff>101600</xdr:colOff>
      <xdr:row>17</xdr:row>
      <xdr:rowOff>125511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135688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5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9149</xdr:rowOff>
    </xdr:from>
    <xdr:to>
      <xdr:col>22</xdr:col>
      <xdr:colOff>165100</xdr:colOff>
      <xdr:row>17</xdr:row>
      <xdr:rowOff>110749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35079</xdr:rowOff>
    </xdr:from>
    <xdr:to>
      <xdr:col>19</xdr:col>
      <xdr:colOff>38100</xdr:colOff>
      <xdr:row>17</xdr:row>
      <xdr:rowOff>136679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7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146856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41251</xdr:rowOff>
    </xdr:from>
    <xdr:to>
      <xdr:col>15</xdr:col>
      <xdr:colOff>101600</xdr:colOff>
      <xdr:row>17</xdr:row>
      <xdr:rowOff>142851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153028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7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151574</xdr:rowOff>
    </xdr:from>
    <xdr:to>
      <xdr:col>29</xdr:col>
      <xdr:colOff>127000</xdr:colOff>
      <xdr:row>35</xdr:row>
      <xdr:rowOff>172472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1924"/>
          <a:ext cx="6477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131896</xdr:rowOff>
    </xdr:from>
    <xdr:to>
      <xdr:col>26</xdr:col>
      <xdr:colOff>50800</xdr:colOff>
      <xdr:row>35</xdr:row>
      <xdr:rowOff>172472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42246"/>
          <a:ext cx="698500" cy="4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131896</xdr:rowOff>
    </xdr:from>
    <xdr:to>
      <xdr:col>22</xdr:col>
      <xdr:colOff>114300</xdr:colOff>
      <xdr:row>35</xdr:row>
      <xdr:rowOff>141516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42246"/>
          <a:ext cx="6985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141516</xdr:rowOff>
    </xdr:from>
    <xdr:to>
      <xdr:col>18</xdr:col>
      <xdr:colOff>177800</xdr:colOff>
      <xdr:row>35</xdr:row>
      <xdr:rowOff>141897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1866"/>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100774</xdr:rowOff>
    </xdr:from>
    <xdr:to>
      <xdr:col>29</xdr:col>
      <xdr:colOff>177800</xdr:colOff>
      <xdr:row>35</xdr:row>
      <xdr:rowOff>202374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288751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121672</xdr:rowOff>
    </xdr:from>
    <xdr:to>
      <xdr:col>26</xdr:col>
      <xdr:colOff>101600</xdr:colOff>
      <xdr:row>35</xdr:row>
      <xdr:rowOff>223272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3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233449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0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81096</xdr:rowOff>
    </xdr:from>
    <xdr:to>
      <xdr:col>22</xdr:col>
      <xdr:colOff>165100</xdr:colOff>
      <xdr:row>35</xdr:row>
      <xdr:rowOff>182696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192873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90716</xdr:rowOff>
    </xdr:from>
    <xdr:to>
      <xdr:col>19</xdr:col>
      <xdr:colOff>38100</xdr:colOff>
      <xdr:row>35</xdr:row>
      <xdr:rowOff>192316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202493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91097</xdr:rowOff>
    </xdr:from>
    <xdr:to>
      <xdr:col>15</xdr:col>
      <xdr:colOff>101600</xdr:colOff>
      <xdr:row>35</xdr:row>
      <xdr:rowOff>192697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01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202874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7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117126</xdr:rowOff>
    </xdr:from>
    <xdr:to>
      <xdr:col>24</xdr:col>
      <xdr:colOff>63500</xdr:colOff>
      <xdr:row>36</xdr:row>
      <xdr:rowOff>124479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9326"/>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124479</xdr:rowOff>
    </xdr:from>
    <xdr:to>
      <xdr:col>19</xdr:col>
      <xdr:colOff>177800</xdr:colOff>
      <xdr:row>36</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6679"/>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146158</xdr:rowOff>
    </xdr:from>
    <xdr:to>
      <xdr:col>15</xdr:col>
      <xdr:colOff>50800</xdr:colOff>
      <xdr:row>37</xdr:row>
      <xdr:rowOff>114097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8358"/>
          <a:ext cx="889000" cy="13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110839</xdr:rowOff>
    </xdr:from>
    <xdr:to>
      <xdr:col>10</xdr:col>
      <xdr:colOff>114300</xdr:colOff>
      <xdr:row>37</xdr:row>
      <xdr:rowOff>114097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54489"/>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66326</xdr:rowOff>
    </xdr:from>
    <xdr:to>
      <xdr:col>24</xdr:col>
      <xdr:colOff>114300</xdr:colOff>
      <xdr:row>36</xdr:row>
      <xdr:rowOff>167926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73679</xdr:rowOff>
    </xdr:from>
    <xdr:to>
      <xdr:col>20</xdr:col>
      <xdr:colOff>38100</xdr:colOff>
      <xdr:row>37</xdr:row>
      <xdr:rowOff>3829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166406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95358</xdr:rowOff>
    </xdr:from>
    <xdr:to>
      <xdr:col>15</xdr:col>
      <xdr:colOff>101600</xdr:colOff>
      <xdr:row>37</xdr:row>
      <xdr:rowOff>25508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63297</xdr:rowOff>
    </xdr:from>
    <xdr:to>
      <xdr:col>10</xdr:col>
      <xdr:colOff>165100</xdr:colOff>
      <xdr:row>37</xdr:row>
      <xdr:rowOff>164897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60039</xdr:rowOff>
    </xdr:from>
    <xdr:to>
      <xdr:col>6</xdr:col>
      <xdr:colOff>38100</xdr:colOff>
      <xdr:row>37</xdr:row>
      <xdr:rowOff>161640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3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152766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112283</xdr:rowOff>
    </xdr:from>
    <xdr:to>
      <xdr:col>24</xdr:col>
      <xdr:colOff>63500</xdr:colOff>
      <xdr:row>58</xdr:row>
      <xdr:rowOff>112992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56383"/>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112283</xdr:rowOff>
    </xdr:from>
    <xdr:to>
      <xdr:col>19</xdr:col>
      <xdr:colOff>177800</xdr:colOff>
      <xdr:row>58</xdr:row>
      <xdr:rowOff>123286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56383"/>
          <a:ext cx="8890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123286</xdr:rowOff>
    </xdr:from>
    <xdr:to>
      <xdr:col>15</xdr:col>
      <xdr:colOff>50800</xdr:colOff>
      <xdr:row>59</xdr:row>
      <xdr:rowOff>11912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67386"/>
          <a:ext cx="8890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11912</xdr:rowOff>
    </xdr:from>
    <xdr:to>
      <xdr:col>10</xdr:col>
      <xdr:colOff>114300</xdr:colOff>
      <xdr:row>59</xdr:row>
      <xdr:rowOff>48664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27462"/>
          <a:ext cx="889000" cy="3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62192</xdr:rowOff>
    </xdr:from>
    <xdr:to>
      <xdr:col>24</xdr:col>
      <xdr:colOff>114300</xdr:colOff>
      <xdr:row>58</xdr:row>
      <xdr:rowOff>163792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61483</xdr:rowOff>
    </xdr:from>
    <xdr:to>
      <xdr:col>20</xdr:col>
      <xdr:colOff>38100</xdr:colOff>
      <xdr:row>58</xdr:row>
      <xdr:rowOff>163083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154210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72486</xdr:rowOff>
    </xdr:from>
    <xdr:to>
      <xdr:col>15</xdr:col>
      <xdr:colOff>101600</xdr:colOff>
      <xdr:row>59</xdr:row>
      <xdr:rowOff>2636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165213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132562</xdr:rowOff>
    </xdr:from>
    <xdr:to>
      <xdr:col>10</xdr:col>
      <xdr:colOff>165100</xdr:colOff>
      <xdr:row>59</xdr:row>
      <xdr:rowOff>62712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53839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169314</xdr:rowOff>
    </xdr:from>
    <xdr:to>
      <xdr:col>6</xdr:col>
      <xdr:colOff>38100</xdr:colOff>
      <xdr:row>59</xdr:row>
      <xdr:rowOff>99464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1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90591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60285</xdr:rowOff>
    </xdr:from>
    <xdr:to>
      <xdr:col>24</xdr:col>
      <xdr:colOff>63500</xdr:colOff>
      <xdr:row>78</xdr:row>
      <xdr:rowOff>66960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3385"/>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46980</xdr:rowOff>
    </xdr:from>
    <xdr:to>
      <xdr:col>19</xdr:col>
      <xdr:colOff>177800</xdr:colOff>
      <xdr:row>78</xdr:row>
      <xdr:rowOff>60285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008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10130</xdr:rowOff>
    </xdr:from>
    <xdr:to>
      <xdr:col>15</xdr:col>
      <xdr:colOff>50800</xdr:colOff>
      <xdr:row>78</xdr:row>
      <xdr:rowOff>46980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3230"/>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6060</xdr:rowOff>
    </xdr:from>
    <xdr:to>
      <xdr:col>10</xdr:col>
      <xdr:colOff>114300</xdr:colOff>
      <xdr:row>78</xdr:row>
      <xdr:rowOff>10130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9160"/>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16160</xdr:rowOff>
    </xdr:from>
    <xdr:to>
      <xdr:col>24</xdr:col>
      <xdr:colOff>114300</xdr:colOff>
      <xdr:row>78</xdr:row>
      <xdr:rowOff>117760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102537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9485</xdr:rowOff>
    </xdr:from>
    <xdr:to>
      <xdr:col>20</xdr:col>
      <xdr:colOff>38100</xdr:colOff>
      <xdr:row>78</xdr:row>
      <xdr:rowOff>111085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102212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167630</xdr:rowOff>
    </xdr:from>
    <xdr:to>
      <xdr:col>15</xdr:col>
      <xdr:colOff>101600</xdr:colOff>
      <xdr:row>78</xdr:row>
      <xdr:rowOff>97780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130780</xdr:rowOff>
    </xdr:from>
    <xdr:to>
      <xdr:col>10</xdr:col>
      <xdr:colOff>165100</xdr:colOff>
      <xdr:row>78</xdr:row>
      <xdr:rowOff>60930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52057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126710</xdr:rowOff>
    </xdr:from>
    <xdr:to>
      <xdr:col>6</xdr:col>
      <xdr:colOff>38100</xdr:colOff>
      <xdr:row>78</xdr:row>
      <xdr:rowOff>56860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47987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34108</xdr:rowOff>
    </xdr:from>
    <xdr:to>
      <xdr:col>24</xdr:col>
      <xdr:colOff>63500</xdr:colOff>
      <xdr:row>97</xdr:row>
      <xdr:rowOff>4989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93308"/>
          <a:ext cx="838200" cy="1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34108</xdr:rowOff>
    </xdr:from>
    <xdr:to>
      <xdr:col>19</xdr:col>
      <xdr:colOff>177800</xdr:colOff>
      <xdr:row>97</xdr:row>
      <xdr:rowOff>89517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93308"/>
          <a:ext cx="889000" cy="2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89517</xdr:rowOff>
    </xdr:from>
    <xdr:to>
      <xdr:col>15</xdr:col>
      <xdr:colOff>50800</xdr:colOff>
      <xdr:row>97</xdr:row>
      <xdr:rowOff>107173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20167"/>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107173</xdr:rowOff>
    </xdr:from>
    <xdr:to>
      <xdr:col>10</xdr:col>
      <xdr:colOff>114300</xdr:colOff>
      <xdr:row>97</xdr:row>
      <xdr:rowOff>162832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7823"/>
          <a:ext cx="889000" cy="5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125639</xdr:rowOff>
    </xdr:from>
    <xdr:to>
      <xdr:col>24</xdr:col>
      <xdr:colOff>114300</xdr:colOff>
      <xdr:row>97</xdr:row>
      <xdr:rowOff>55789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104066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154758</xdr:rowOff>
    </xdr:from>
    <xdr:to>
      <xdr:col>20</xdr:col>
      <xdr:colOff>38100</xdr:colOff>
      <xdr:row>96</xdr:row>
      <xdr:rowOff>84908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3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38717</xdr:rowOff>
    </xdr:from>
    <xdr:to>
      <xdr:col>15</xdr:col>
      <xdr:colOff>101600</xdr:colOff>
      <xdr:row>97</xdr:row>
      <xdr:rowOff>140317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56373</xdr:rowOff>
    </xdr:from>
    <xdr:to>
      <xdr:col>10</xdr:col>
      <xdr:colOff>165100</xdr:colOff>
      <xdr:row>97</xdr:row>
      <xdr:rowOff>157973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112032</xdr:rowOff>
    </xdr:from>
    <xdr:to>
      <xdr:col>6</xdr:col>
      <xdr:colOff>38100</xdr:colOff>
      <xdr:row>98</xdr:row>
      <xdr:rowOff>42182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33309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130797</xdr:rowOff>
    </xdr:from>
    <xdr:to>
      <xdr:col>55</xdr:col>
      <xdr:colOff>0</xdr:colOff>
      <xdr:row>38</xdr:row>
      <xdr:rowOff>29832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74447"/>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117183</xdr:rowOff>
    </xdr:from>
    <xdr:to>
      <xdr:col>50</xdr:col>
      <xdr:colOff>114300</xdr:colOff>
      <xdr:row>38</xdr:row>
      <xdr:rowOff>29832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60683"/>
          <a:ext cx="889000" cy="128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117183</xdr:rowOff>
    </xdr:from>
    <xdr:to>
      <xdr:col>45</xdr:col>
      <xdr:colOff>177800</xdr:colOff>
      <xdr:row>37</xdr:row>
      <xdr:rowOff>163385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60683"/>
          <a:ext cx="889000" cy="12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163385</xdr:rowOff>
    </xdr:from>
    <xdr:to>
      <xdr:col>41</xdr:col>
      <xdr:colOff>50800</xdr:colOff>
      <xdr:row>38</xdr:row>
      <xdr:rowOff>86843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07035"/>
          <a:ext cx="889000" cy="9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60659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79997</xdr:rowOff>
    </xdr:from>
    <xdr:to>
      <xdr:col>55</xdr:col>
      <xdr:colOff>50800</xdr:colOff>
      <xdr:row>38</xdr:row>
      <xdr:rowOff>10147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58424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150482</xdr:rowOff>
    </xdr:from>
    <xdr:to>
      <xdr:col>50</xdr:col>
      <xdr:colOff>165100</xdr:colOff>
      <xdr:row>38</xdr:row>
      <xdr:rowOff>80632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71759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66383</xdr:rowOff>
    </xdr:from>
    <xdr:to>
      <xdr:col>46</xdr:col>
      <xdr:colOff>38100</xdr:colOff>
      <xdr:row>30</xdr:row>
      <xdr:rowOff>167983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159110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0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112585</xdr:rowOff>
    </xdr:from>
    <xdr:to>
      <xdr:col>41</xdr:col>
      <xdr:colOff>101600</xdr:colOff>
      <xdr:row>38</xdr:row>
      <xdr:rowOff>42735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59262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36043</xdr:rowOff>
    </xdr:from>
    <xdr:to>
      <xdr:col>36</xdr:col>
      <xdr:colOff>165100</xdr:colOff>
      <xdr:row>38</xdr:row>
      <xdr:rowOff>137643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128770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269</xdr:rowOff>
    </xdr:from>
    <xdr:to>
      <xdr:col>55</xdr:col>
      <xdr:colOff>0</xdr:colOff>
      <xdr:row>58</xdr:row>
      <xdr:rowOff>47361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44369"/>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529</xdr:rowOff>
    </xdr:from>
    <xdr:to>
      <xdr:col>50</xdr:col>
      <xdr:colOff>114300</xdr:colOff>
      <xdr:row>58</xdr:row>
      <xdr:rowOff>47361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44629"/>
          <a:ext cx="889000" cy="4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529</xdr:rowOff>
    </xdr:from>
    <xdr:to>
      <xdr:col>45</xdr:col>
      <xdr:colOff>177800</xdr:colOff>
      <xdr:row>58</xdr:row>
      <xdr:rowOff>4651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44629"/>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108359</xdr:rowOff>
    </xdr:from>
    <xdr:to>
      <xdr:col>41</xdr:col>
      <xdr:colOff>50800</xdr:colOff>
      <xdr:row>58</xdr:row>
      <xdr:rowOff>4651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81009"/>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120919</xdr:rowOff>
    </xdr:from>
    <xdr:to>
      <xdr:col>55</xdr:col>
      <xdr:colOff>50800</xdr:colOff>
      <xdr:row>58</xdr:row>
      <xdr:rowOff>51069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99346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168011</xdr:rowOff>
    </xdr:from>
    <xdr:to>
      <xdr:col>50</xdr:col>
      <xdr:colOff>165100</xdr:colOff>
      <xdr:row>58</xdr:row>
      <xdr:rowOff>98161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3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121179</xdr:rowOff>
    </xdr:from>
    <xdr:to>
      <xdr:col>46</xdr:col>
      <xdr:colOff>38100</xdr:colOff>
      <xdr:row>58</xdr:row>
      <xdr:rowOff>51329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42456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8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125301</xdr:rowOff>
    </xdr:from>
    <xdr:to>
      <xdr:col>41</xdr:col>
      <xdr:colOff>101600</xdr:colOff>
      <xdr:row>58</xdr:row>
      <xdr:rowOff>55451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46578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57559</xdr:rowOff>
    </xdr:from>
    <xdr:to>
      <xdr:col>36</xdr:col>
      <xdr:colOff>165100</xdr:colOff>
      <xdr:row>57</xdr:row>
      <xdr:rowOff>159159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150286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2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44011</xdr:rowOff>
    </xdr:from>
    <xdr:to>
      <xdr:col>55</xdr:col>
      <xdr:colOff>0</xdr:colOff>
      <xdr:row>78</xdr:row>
      <xdr:rowOff>160255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17111"/>
          <a:ext cx="838200" cy="1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119983</xdr:rowOff>
    </xdr:from>
    <xdr:to>
      <xdr:col>50</xdr:col>
      <xdr:colOff>114300</xdr:colOff>
      <xdr:row>78</xdr:row>
      <xdr:rowOff>160255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308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95123</xdr:rowOff>
    </xdr:from>
    <xdr:to>
      <xdr:col>45</xdr:col>
      <xdr:colOff>177800</xdr:colOff>
      <xdr:row>78</xdr:row>
      <xdr:rowOff>119983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8223"/>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10998</xdr:rowOff>
    </xdr:from>
    <xdr:to>
      <xdr:col>41</xdr:col>
      <xdr:colOff>50800</xdr:colOff>
      <xdr:row>78</xdr:row>
      <xdr:rowOff>95123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8409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164661</xdr:rowOff>
    </xdr:from>
    <xdr:to>
      <xdr:col>55</xdr:col>
      <xdr:colOff>50800</xdr:colOff>
      <xdr:row>78</xdr:row>
      <xdr:rowOff>94811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143088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109455</xdr:rowOff>
    </xdr:from>
    <xdr:to>
      <xdr:col>50</xdr:col>
      <xdr:colOff>165100</xdr:colOff>
      <xdr:row>79</xdr:row>
      <xdr:rowOff>39605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30732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69183</xdr:rowOff>
    </xdr:from>
    <xdr:to>
      <xdr:col>46</xdr:col>
      <xdr:colOff>38100</xdr:colOff>
      <xdr:row>78</xdr:row>
      <xdr:rowOff>170783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161910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44323</xdr:rowOff>
    </xdr:from>
    <xdr:to>
      <xdr:col>41</xdr:col>
      <xdr:colOff>101600</xdr:colOff>
      <xdr:row>78</xdr:row>
      <xdr:rowOff>145923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137050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131648</xdr:rowOff>
    </xdr:from>
    <xdr:to>
      <xdr:col>36</xdr:col>
      <xdr:colOff>165100</xdr:colOff>
      <xdr:row>78</xdr:row>
      <xdr:rowOff>61798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52925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2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138867</xdr:rowOff>
    </xdr:from>
    <xdr:to>
      <xdr:col>55</xdr:col>
      <xdr:colOff>0</xdr:colOff>
      <xdr:row>98</xdr:row>
      <xdr:rowOff>10475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69517"/>
          <a:ext cx="8382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107973</xdr:rowOff>
    </xdr:from>
    <xdr:to>
      <xdr:col>50</xdr:col>
      <xdr:colOff>114300</xdr:colOff>
      <xdr:row>98</xdr:row>
      <xdr:rowOff>10475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38623"/>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107973</xdr:rowOff>
    </xdr:from>
    <xdr:to>
      <xdr:col>45</xdr:col>
      <xdr:colOff>177800</xdr:colOff>
      <xdr:row>97</xdr:row>
      <xdr:rowOff>169745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38623"/>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169745</xdr:rowOff>
    </xdr:from>
    <xdr:to>
      <xdr:col>41</xdr:col>
      <xdr:colOff>50800</xdr:colOff>
      <xdr:row>98</xdr:row>
      <xdr:rowOff>39263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00395"/>
          <a:ext cx="889000" cy="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88067</xdr:rowOff>
    </xdr:from>
    <xdr:to>
      <xdr:col>55</xdr:col>
      <xdr:colOff>50800</xdr:colOff>
      <xdr:row>98</xdr:row>
      <xdr:rowOff>18217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1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66494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9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131125</xdr:rowOff>
    </xdr:from>
    <xdr:to>
      <xdr:col>50</xdr:col>
      <xdr:colOff>165100</xdr:colOff>
      <xdr:row>98</xdr:row>
      <xdr:rowOff>61275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52402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57173</xdr:rowOff>
    </xdr:from>
    <xdr:to>
      <xdr:col>46</xdr:col>
      <xdr:colOff>38100</xdr:colOff>
      <xdr:row>97</xdr:row>
      <xdr:rowOff>158773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149900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118945</xdr:rowOff>
    </xdr:from>
    <xdr:to>
      <xdr:col>41</xdr:col>
      <xdr:colOff>101600</xdr:colOff>
      <xdr:row>98</xdr:row>
      <xdr:rowOff>49095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40222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159913</xdr:rowOff>
    </xdr:from>
    <xdr:to>
      <xdr:col>36</xdr:col>
      <xdr:colOff>165100</xdr:colOff>
      <xdr:row>98</xdr:row>
      <xdr:rowOff>90063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81190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147064</xdr:rowOff>
    </xdr:from>
    <xdr:to>
      <xdr:col>85</xdr:col>
      <xdr:colOff>127000</xdr:colOff>
      <xdr:row>75</xdr:row>
      <xdr:rowOff>150166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05814"/>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111386</xdr:rowOff>
    </xdr:from>
    <xdr:to>
      <xdr:col>81</xdr:col>
      <xdr:colOff>50800</xdr:colOff>
      <xdr:row>75</xdr:row>
      <xdr:rowOff>147064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70136"/>
          <a:ext cx="8890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109459</xdr:rowOff>
    </xdr:from>
    <xdr:to>
      <xdr:col>76</xdr:col>
      <xdr:colOff>114300</xdr:colOff>
      <xdr:row>75</xdr:row>
      <xdr:rowOff>111386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96820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109459</xdr:rowOff>
    </xdr:from>
    <xdr:to>
      <xdr:col>71</xdr:col>
      <xdr:colOff>177800</xdr:colOff>
      <xdr:row>75</xdr:row>
      <xdr:rowOff>116448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6820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99367</xdr:rowOff>
    </xdr:from>
    <xdr:to>
      <xdr:col>85</xdr:col>
      <xdr:colOff>177800</xdr:colOff>
      <xdr:row>76</xdr:row>
      <xdr:rowOff>29518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58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122244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96264</xdr:rowOff>
    </xdr:from>
    <xdr:to>
      <xdr:col>81</xdr:col>
      <xdr:colOff>101600</xdr:colOff>
      <xdr:row>76</xdr:row>
      <xdr:rowOff>26414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42941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60586</xdr:rowOff>
    </xdr:from>
    <xdr:to>
      <xdr:col>76</xdr:col>
      <xdr:colOff>165100</xdr:colOff>
      <xdr:row>75</xdr:row>
      <xdr:rowOff>162185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19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7263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58659</xdr:rowOff>
    </xdr:from>
    <xdr:to>
      <xdr:col>72</xdr:col>
      <xdr:colOff>38100</xdr:colOff>
      <xdr:row>75</xdr:row>
      <xdr:rowOff>160260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1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5336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65648</xdr:rowOff>
    </xdr:from>
    <xdr:to>
      <xdr:col>67</xdr:col>
      <xdr:colOff>101600</xdr:colOff>
      <xdr:row>75</xdr:row>
      <xdr:rowOff>167249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24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135128</xdr:rowOff>
    </xdr:from>
    <xdr:to>
      <xdr:col>85</xdr:col>
      <xdr:colOff>127000</xdr:colOff>
      <xdr:row>97</xdr:row>
      <xdr:rowOff>147248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65778"/>
          <a:ext cx="8382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135128</xdr:rowOff>
    </xdr:from>
    <xdr:to>
      <xdr:col>81</xdr:col>
      <xdr:colOff>50800</xdr:colOff>
      <xdr:row>98</xdr:row>
      <xdr:rowOff>45819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65778"/>
          <a:ext cx="889000" cy="8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37260</xdr:rowOff>
    </xdr:from>
    <xdr:to>
      <xdr:col>76</xdr:col>
      <xdr:colOff>114300</xdr:colOff>
      <xdr:row>98</xdr:row>
      <xdr:rowOff>45819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3936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37260</xdr:rowOff>
    </xdr:from>
    <xdr:to>
      <xdr:col>71</xdr:col>
      <xdr:colOff>177800</xdr:colOff>
      <xdr:row>98</xdr:row>
      <xdr:rowOff>57669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39360"/>
          <a:ext cx="889000" cy="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96448</xdr:rowOff>
    </xdr:from>
    <xdr:to>
      <xdr:col>85</xdr:col>
      <xdr:colOff>177800</xdr:colOff>
      <xdr:row>98</xdr:row>
      <xdr:rowOff>26598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119325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84328</xdr:rowOff>
    </xdr:from>
    <xdr:to>
      <xdr:col>81</xdr:col>
      <xdr:colOff>101600</xdr:colOff>
      <xdr:row>98</xdr:row>
      <xdr:rowOff>14478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31005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166469</xdr:rowOff>
    </xdr:from>
    <xdr:to>
      <xdr:col>76</xdr:col>
      <xdr:colOff>165100</xdr:colOff>
      <xdr:row>98</xdr:row>
      <xdr:rowOff>96619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113146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157910</xdr:rowOff>
    </xdr:from>
    <xdr:to>
      <xdr:col>72</xdr:col>
      <xdr:colOff>38100</xdr:colOff>
      <xdr:row>98</xdr:row>
      <xdr:rowOff>88060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104587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6869</xdr:rowOff>
    </xdr:from>
    <xdr:to>
      <xdr:col>67</xdr:col>
      <xdr:colOff>101600</xdr:colOff>
      <xdr:row>98</xdr:row>
      <xdr:rowOff>108469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0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99596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90018</xdr:rowOff>
    </xdr:from>
    <xdr:to>
      <xdr:col>116</xdr:col>
      <xdr:colOff>63500</xdr:colOff>
      <xdr:row>58</xdr:row>
      <xdr:rowOff>99619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34118"/>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99619</xdr:rowOff>
    </xdr:from>
    <xdr:to>
      <xdr:col>111</xdr:col>
      <xdr:colOff>177800</xdr:colOff>
      <xdr:row>58</xdr:row>
      <xdr:rowOff>146939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3719"/>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146939</xdr:rowOff>
    </xdr:from>
    <xdr:to>
      <xdr:col>107</xdr:col>
      <xdr:colOff>50800</xdr:colOff>
      <xdr:row>59</xdr:row>
      <xdr:rowOff>37287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91039"/>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37287</xdr:rowOff>
    </xdr:from>
    <xdr:to>
      <xdr:col>102</xdr:col>
      <xdr:colOff>114300</xdr:colOff>
      <xdr:row>59</xdr:row>
      <xdr:rowOff>37287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2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39218</xdr:rowOff>
    </xdr:from>
    <xdr:to>
      <xdr:col>116</xdr:col>
      <xdr:colOff>114300</xdr:colOff>
      <xdr:row>58</xdr:row>
      <xdr:rowOff>140818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170045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7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48819</xdr:rowOff>
    </xdr:from>
    <xdr:to>
      <xdr:col>112</xdr:col>
      <xdr:colOff>38100</xdr:colOff>
      <xdr:row>58</xdr:row>
      <xdr:rowOff>150419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166946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6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96139</xdr:rowOff>
    </xdr:from>
    <xdr:to>
      <xdr:col>107</xdr:col>
      <xdr:colOff>101600</xdr:colOff>
      <xdr:row>59</xdr:row>
      <xdr:rowOff>26289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17416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3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157937</xdr:rowOff>
    </xdr:from>
    <xdr:to>
      <xdr:col>102</xdr:col>
      <xdr:colOff>165100</xdr:colOff>
      <xdr:row>59</xdr:row>
      <xdr:rowOff>88087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79214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157937</xdr:rowOff>
    </xdr:from>
    <xdr:to>
      <xdr:col>98</xdr:col>
      <xdr:colOff>38100</xdr:colOff>
      <xdr:row>59</xdr:row>
      <xdr:rowOff>88087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79214</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121831</xdr:rowOff>
    </xdr:from>
    <xdr:to>
      <xdr:col>116</xdr:col>
      <xdr:colOff>63500</xdr:colOff>
      <xdr:row>78</xdr:row>
      <xdr:rowOff>1015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23481"/>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163264</xdr:rowOff>
    </xdr:from>
    <xdr:to>
      <xdr:col>111</xdr:col>
      <xdr:colOff>177800</xdr:colOff>
      <xdr:row>78</xdr:row>
      <xdr:rowOff>1015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6491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163264</xdr:rowOff>
    </xdr:from>
    <xdr:to>
      <xdr:col>107</xdr:col>
      <xdr:colOff>50800</xdr:colOff>
      <xdr:row>78</xdr:row>
      <xdr:rowOff>13666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64914"/>
          <a:ext cx="889000" cy="2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123983</xdr:rowOff>
    </xdr:from>
    <xdr:to>
      <xdr:col>102</xdr:col>
      <xdr:colOff>114300</xdr:colOff>
      <xdr:row>78</xdr:row>
      <xdr:rowOff>13666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325633"/>
          <a:ext cx="889000" cy="6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71031</xdr:rowOff>
    </xdr:from>
    <xdr:to>
      <xdr:col>116</xdr:col>
      <xdr:colOff>114300</xdr:colOff>
      <xdr:row>78</xdr:row>
      <xdr:rowOff>1181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49458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121665</xdr:rowOff>
    </xdr:from>
    <xdr:to>
      <xdr:col>112</xdr:col>
      <xdr:colOff>38100</xdr:colOff>
      <xdr:row>78</xdr:row>
      <xdr:rowOff>51815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42942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112464</xdr:rowOff>
    </xdr:from>
    <xdr:to>
      <xdr:col>107</xdr:col>
      <xdr:colOff>101600</xdr:colOff>
      <xdr:row>78</xdr:row>
      <xdr:rowOff>42614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33741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134316</xdr:rowOff>
    </xdr:from>
    <xdr:to>
      <xdr:col>102</xdr:col>
      <xdr:colOff>165100</xdr:colOff>
      <xdr:row>78</xdr:row>
      <xdr:rowOff>64466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55593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73183</xdr:rowOff>
    </xdr:from>
    <xdr:to>
      <xdr:col>98</xdr:col>
      <xdr:colOff>38100</xdr:colOff>
      <xdr:row>78</xdr:row>
      <xdr:rowOff>3333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165910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u="none" strike="noStrike" baseline="0">
              <a:solidFill>
                <a:schemeClr val="dk1"/>
              </a:solidFill>
              <a:latin typeface="+mn-ea"/>
              <a:ea typeface="+mn-ea"/>
              <a:cs typeface="+mn-cs"/>
            </a:rPr>
            <a:t>歳出決算総額は、住民一人当たり</a:t>
          </a:r>
          <a:r>
            <a:rPr lang="en-US" altLang="ja-JP" sz="1000" b="0" i="0" u="none" strike="noStrike" baseline="0">
              <a:solidFill>
                <a:schemeClr val="dk1"/>
              </a:solidFill>
              <a:latin typeface="+mn-ea"/>
              <a:ea typeface="+mn-ea"/>
              <a:cs typeface="+mn-cs"/>
            </a:rPr>
            <a:t>387,203</a:t>
          </a:r>
          <a:r>
            <a:rPr lang="ja-JP" altLang="en-US" sz="1000" b="0" i="0" u="none" strike="noStrike" baseline="0">
              <a:solidFill>
                <a:schemeClr val="dk1"/>
              </a:solidFill>
              <a:latin typeface="+mn-ea"/>
              <a:ea typeface="+mn-ea"/>
              <a:cs typeface="+mn-cs"/>
            </a:rPr>
            <a:t>円となっている。</a:t>
          </a:r>
          <a:endParaRPr lang="en-US" altLang="ja-JP" sz="1000" b="0" i="0" u="none" strike="noStrike" baseline="0">
            <a:solidFill>
              <a:schemeClr val="dk1"/>
            </a:solidFill>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b="0" i="0" u="none" strike="noStrike" baseline="0">
              <a:solidFill>
                <a:schemeClr val="dk1"/>
              </a:solidFill>
              <a:latin typeface="+mn-ea"/>
              <a:ea typeface="+mn-ea"/>
              <a:cs typeface="+mn-cs"/>
            </a:rPr>
            <a:t>主な構成項目である扶助費（</a:t>
          </a:r>
          <a:r>
            <a:rPr lang="en-US" altLang="ja-JP" sz="1000" b="0" i="0" u="none" strike="noStrike" baseline="0">
              <a:solidFill>
                <a:schemeClr val="dk1"/>
              </a:solidFill>
              <a:latin typeface="+mn-ea"/>
              <a:ea typeface="+mn-ea"/>
              <a:cs typeface="+mn-cs"/>
            </a:rPr>
            <a:t>18.1</a:t>
          </a:r>
          <a:r>
            <a:rPr lang="ja-JP" altLang="en-US" sz="1000" b="0" i="0" u="none" strike="noStrike" baseline="0">
              <a:solidFill>
                <a:schemeClr val="dk1"/>
              </a:solidFill>
              <a:latin typeface="+mn-ea"/>
              <a:ea typeface="+mn-ea"/>
              <a:cs typeface="+mn-cs"/>
            </a:rPr>
            <a:t>％）は、</a:t>
          </a:r>
          <a:r>
            <a:rPr lang="ja-JP" altLang="ja-JP" sz="1000" b="0" i="0" baseline="0">
              <a:solidFill>
                <a:schemeClr val="dk1"/>
              </a:solidFill>
              <a:effectLst/>
              <a:latin typeface="+mn-ea"/>
              <a:ea typeface="+mn-ea"/>
              <a:cs typeface="+mn-cs"/>
            </a:rPr>
            <a:t>全国、埼玉県、類似団体平均を下回っている</a:t>
          </a:r>
          <a:r>
            <a:rPr lang="ja-JP" altLang="en-US" sz="1000" b="0" i="0" baseline="0">
              <a:solidFill>
                <a:schemeClr val="dk1"/>
              </a:solidFill>
              <a:effectLst/>
              <a:latin typeface="+mn-ea"/>
              <a:ea typeface="+mn-ea"/>
              <a:cs typeface="+mn-cs"/>
            </a:rPr>
            <a:t>ものの、</a:t>
          </a:r>
          <a:r>
            <a:rPr lang="ja-JP" altLang="ja-JP" sz="1000" b="0" i="0" baseline="0">
              <a:solidFill>
                <a:schemeClr val="dk1"/>
              </a:solidFill>
              <a:effectLst/>
              <a:latin typeface="+mn-ea"/>
              <a:ea typeface="+mn-ea"/>
              <a:cs typeface="+mn-cs"/>
            </a:rPr>
            <a:t>住民一人当たり</a:t>
          </a:r>
          <a:r>
            <a:rPr lang="en-US" altLang="ja-JP" sz="1000" b="0" i="0" baseline="0">
              <a:solidFill>
                <a:schemeClr val="dk1"/>
              </a:solidFill>
              <a:effectLst/>
              <a:latin typeface="+mn-ea"/>
              <a:ea typeface="+mn-ea"/>
              <a:cs typeface="+mn-cs"/>
            </a:rPr>
            <a:t>70,125</a:t>
          </a:r>
          <a:r>
            <a:rPr lang="ja-JP" altLang="ja-JP" sz="1000" b="0" i="0" baseline="0">
              <a:solidFill>
                <a:schemeClr val="dk1"/>
              </a:solidFill>
              <a:effectLst/>
              <a:latin typeface="+mn-ea"/>
              <a:ea typeface="+mn-ea"/>
              <a:cs typeface="+mn-cs"/>
            </a:rPr>
            <a:t>円となって</a:t>
          </a:r>
          <a:r>
            <a:rPr lang="ja-JP" altLang="en-US" sz="1000" b="0" i="0" baseline="0">
              <a:solidFill>
                <a:schemeClr val="dk1"/>
              </a:solidFill>
              <a:effectLst/>
              <a:latin typeface="+mn-ea"/>
              <a:ea typeface="+mn-ea"/>
              <a:cs typeface="+mn-cs"/>
            </a:rPr>
            <a:t>いる。</a:t>
          </a:r>
          <a:r>
            <a:rPr lang="ja-JP" altLang="en-US" sz="1000" b="0" i="0" u="none" strike="noStrike" baseline="0">
              <a:solidFill>
                <a:schemeClr val="dk1"/>
              </a:solidFill>
              <a:latin typeface="+mn-ea"/>
              <a:ea typeface="+mn-ea"/>
              <a:cs typeface="+mn-cs"/>
            </a:rPr>
            <a:t>令和４年度は</a:t>
          </a:r>
          <a:r>
            <a:rPr lang="ja-JP" altLang="ja-JP" sz="1000" b="0" i="0" baseline="0">
              <a:solidFill>
                <a:schemeClr val="dk1"/>
              </a:solidFill>
              <a:effectLst/>
              <a:latin typeface="+mn-ea"/>
              <a:ea typeface="+mn-ea"/>
              <a:cs typeface="+mn-cs"/>
            </a:rPr>
            <a:t>認可保育所等児童委託事業において、委託料への国庫支出金の充当額</a:t>
          </a:r>
          <a:r>
            <a:rPr lang="ja-JP" altLang="en-US" sz="1000" b="0" i="0" baseline="0">
              <a:solidFill>
                <a:schemeClr val="dk1"/>
              </a:solidFill>
              <a:effectLst/>
              <a:latin typeface="+mn-ea"/>
              <a:ea typeface="+mn-ea"/>
              <a:cs typeface="+mn-cs"/>
            </a:rPr>
            <a:t>が</a:t>
          </a:r>
          <a:r>
            <a:rPr lang="ja-JP" altLang="ja-JP" sz="1000" b="0" i="0" baseline="0">
              <a:solidFill>
                <a:schemeClr val="dk1"/>
              </a:solidFill>
              <a:effectLst/>
              <a:latin typeface="+mn-ea"/>
              <a:ea typeface="+mn-ea"/>
              <a:cs typeface="+mn-cs"/>
            </a:rPr>
            <a:t>増加</a:t>
          </a:r>
          <a:r>
            <a:rPr lang="ja-JP" altLang="en-US" sz="1000" b="0" i="0" baseline="0">
              <a:solidFill>
                <a:schemeClr val="dk1"/>
              </a:solidFill>
              <a:effectLst/>
              <a:latin typeface="+mn-ea"/>
              <a:ea typeface="+mn-ea"/>
              <a:cs typeface="+mn-cs"/>
            </a:rPr>
            <a:t>したことに</a:t>
          </a:r>
          <a:r>
            <a:rPr lang="ja-JP" altLang="ja-JP" sz="1000" b="0" i="0" baseline="0">
              <a:solidFill>
                <a:schemeClr val="dk1"/>
              </a:solidFill>
              <a:effectLst/>
              <a:latin typeface="+mn-ea"/>
              <a:ea typeface="+mn-ea"/>
              <a:cs typeface="+mn-cs"/>
            </a:rPr>
            <a:t>より</a:t>
          </a:r>
          <a:r>
            <a:rPr lang="ja-JP" altLang="en-US" sz="1000" b="0" i="0" baseline="0">
              <a:solidFill>
                <a:schemeClr val="dk1"/>
              </a:solidFill>
              <a:effectLst/>
              <a:latin typeface="+mn-ea"/>
              <a:ea typeface="+mn-ea"/>
              <a:cs typeface="+mn-cs"/>
            </a:rPr>
            <a:t>減少</a:t>
          </a:r>
          <a:r>
            <a:rPr lang="ja-JP" altLang="ja-JP" sz="1000" b="0" i="0" baseline="0">
              <a:solidFill>
                <a:schemeClr val="dk1"/>
              </a:solidFill>
              <a:effectLst/>
              <a:latin typeface="+mn-ea"/>
              <a:ea typeface="+mn-ea"/>
              <a:cs typeface="+mn-cs"/>
            </a:rPr>
            <a:t>した</a:t>
          </a:r>
          <a:r>
            <a:rPr lang="ja-JP" altLang="en-US" sz="1000" b="0" i="0" baseline="0">
              <a:solidFill>
                <a:schemeClr val="dk1"/>
              </a:solidFill>
              <a:effectLst/>
              <a:latin typeface="+mn-ea"/>
              <a:ea typeface="+mn-ea"/>
              <a:cs typeface="+mn-cs"/>
            </a:rPr>
            <a:t>ものの、</a:t>
          </a:r>
          <a:r>
            <a:rPr lang="ja-JP" altLang="ja-JP" sz="1000" b="0" i="0" baseline="0">
              <a:solidFill>
                <a:schemeClr val="dk1"/>
              </a:solidFill>
              <a:effectLst/>
              <a:latin typeface="+mn-ea"/>
              <a:ea typeface="+mn-ea"/>
              <a:cs typeface="+mn-cs"/>
            </a:rPr>
            <a:t>社会保障経費</a:t>
          </a:r>
          <a:r>
            <a:rPr lang="ja-JP" altLang="en-US" sz="1000" b="0" i="0" baseline="0">
              <a:solidFill>
                <a:schemeClr val="dk1"/>
              </a:solidFill>
              <a:effectLst/>
              <a:latin typeface="+mn-ea"/>
              <a:ea typeface="+mn-ea"/>
              <a:cs typeface="+mn-cs"/>
            </a:rPr>
            <a:t>においては</a:t>
          </a:r>
          <a:r>
            <a:rPr lang="en-US" altLang="ja-JP" sz="1000" b="0" i="0" baseline="0">
              <a:solidFill>
                <a:schemeClr val="dk1"/>
              </a:solidFill>
              <a:effectLst/>
              <a:latin typeface="+mn-ea"/>
              <a:ea typeface="+mn-ea"/>
              <a:cs typeface="+mn-cs"/>
            </a:rPr>
            <a:t>H30</a:t>
          </a:r>
          <a:r>
            <a:rPr lang="ja-JP" altLang="en-US" sz="1000" b="0" i="0" baseline="0">
              <a:solidFill>
                <a:schemeClr val="dk1"/>
              </a:solidFill>
              <a:effectLst/>
              <a:latin typeface="+mn-ea"/>
              <a:ea typeface="+mn-ea"/>
              <a:cs typeface="+mn-cs"/>
            </a:rPr>
            <a:t>年と比較して増加傾向にある。</a:t>
          </a:r>
          <a:r>
            <a:rPr lang="ja-JP" altLang="ja-JP" sz="1000" b="0" i="0" baseline="0">
              <a:solidFill>
                <a:schemeClr val="dk1"/>
              </a:solidFill>
              <a:effectLst/>
              <a:latin typeface="+mn-ea"/>
              <a:ea typeface="+mn-ea"/>
              <a:cs typeface="+mn-cs"/>
            </a:rPr>
            <a:t>今後も増加する見込みであるため、町独自で実施している事業の見直しを進める必要がある。近隣市町村や類似団体等の比較により扶助費の精査・見直しを行い抑制に努める。</a:t>
          </a:r>
          <a:endParaRPr lang="ja-JP" altLang="ja-JP" sz="1000">
            <a:effectLst/>
            <a:latin typeface="+mn-ea"/>
            <a:ea typeface="+mn-ea"/>
          </a:endParaRPr>
        </a:p>
        <a:p>
          <a:r>
            <a:rPr lang="ja-JP" altLang="en-US" sz="1000" b="0" i="0" baseline="0">
              <a:solidFill>
                <a:schemeClr val="dk1"/>
              </a:solidFill>
              <a:effectLst/>
              <a:latin typeface="+mn-ea"/>
              <a:ea typeface="+mn-ea"/>
              <a:cs typeface="+mn-cs"/>
            </a:rPr>
            <a:t>公債費については、住民一人あたり</a:t>
          </a:r>
          <a:r>
            <a:rPr lang="en-US" altLang="ja-JP" sz="1000" b="0" i="0" baseline="0">
              <a:solidFill>
                <a:schemeClr val="dk1"/>
              </a:solidFill>
              <a:effectLst/>
              <a:latin typeface="+mn-ea"/>
              <a:ea typeface="+mn-ea"/>
              <a:cs typeface="+mn-cs"/>
            </a:rPr>
            <a:t>38,859</a:t>
          </a:r>
          <a:r>
            <a:rPr lang="ja-JP" altLang="en-US" sz="1000" b="0" i="0" baseline="0">
              <a:solidFill>
                <a:schemeClr val="dk1"/>
              </a:solidFill>
              <a:effectLst/>
              <a:latin typeface="+mn-ea"/>
              <a:ea typeface="+mn-ea"/>
              <a:cs typeface="+mn-cs"/>
            </a:rPr>
            <a:t>円となっており、平成</a:t>
          </a:r>
          <a:r>
            <a:rPr lang="en-US" altLang="ja-JP" sz="1000" b="0" i="0" baseline="0">
              <a:solidFill>
                <a:schemeClr val="dk1"/>
              </a:solidFill>
              <a:effectLst/>
              <a:latin typeface="+mn-ea"/>
              <a:ea typeface="+mn-ea"/>
              <a:cs typeface="+mn-cs"/>
            </a:rPr>
            <a:t>31</a:t>
          </a:r>
          <a:r>
            <a:rPr lang="ja-JP" altLang="en-US" sz="1000" b="0" i="0" baseline="0">
              <a:solidFill>
                <a:schemeClr val="dk1"/>
              </a:solidFill>
              <a:effectLst/>
              <a:latin typeface="+mn-ea"/>
              <a:ea typeface="+mn-ea"/>
              <a:cs typeface="+mn-cs"/>
            </a:rPr>
            <a:t>年から令和</a:t>
          </a:r>
          <a:r>
            <a:rPr lang="en-US" altLang="ja-JP" sz="1000" b="0" i="0" baseline="0">
              <a:solidFill>
                <a:schemeClr val="dk1"/>
              </a:solidFill>
              <a:effectLst/>
              <a:latin typeface="+mn-ea"/>
              <a:ea typeface="+mn-ea"/>
              <a:cs typeface="+mn-cs"/>
            </a:rPr>
            <a:t>4</a:t>
          </a:r>
          <a:r>
            <a:rPr lang="ja-JP" altLang="en-US" sz="1000" b="0" i="0" baseline="0">
              <a:solidFill>
                <a:schemeClr val="dk1"/>
              </a:solidFill>
              <a:effectLst/>
              <a:latin typeface="+mn-ea"/>
              <a:ea typeface="+mn-ea"/>
              <a:cs typeface="+mn-cs"/>
            </a:rPr>
            <a:t>年にかけて減少傾向にあるものの、平成</a:t>
          </a:r>
          <a:r>
            <a:rPr lang="en-US" altLang="ja-JP" sz="1000" b="0" i="0" baseline="0">
              <a:solidFill>
                <a:schemeClr val="dk1"/>
              </a:solidFill>
              <a:effectLst/>
              <a:latin typeface="+mn-ea"/>
              <a:ea typeface="+mn-ea"/>
              <a:cs typeface="+mn-cs"/>
            </a:rPr>
            <a:t>27</a:t>
          </a:r>
          <a:r>
            <a:rPr lang="ja-JP" altLang="en-US" sz="1000" b="0" i="0" baseline="0">
              <a:solidFill>
                <a:schemeClr val="dk1"/>
              </a:solidFill>
              <a:effectLst/>
              <a:latin typeface="+mn-ea"/>
              <a:ea typeface="+mn-ea"/>
              <a:cs typeface="+mn-cs"/>
            </a:rPr>
            <a:t>年から平成</a:t>
          </a:r>
          <a:r>
            <a:rPr lang="en-US" altLang="ja-JP" sz="1000" b="0" i="0" baseline="0">
              <a:solidFill>
                <a:schemeClr val="dk1"/>
              </a:solidFill>
              <a:effectLst/>
              <a:latin typeface="+mn-ea"/>
              <a:ea typeface="+mn-ea"/>
              <a:cs typeface="+mn-cs"/>
            </a:rPr>
            <a:t>28</a:t>
          </a:r>
          <a:r>
            <a:rPr lang="ja-JP" altLang="en-US" sz="1000" b="0" i="0" baseline="0">
              <a:solidFill>
                <a:schemeClr val="dk1"/>
              </a:solidFill>
              <a:effectLst/>
              <a:latin typeface="+mn-ea"/>
              <a:ea typeface="+mn-ea"/>
              <a:cs typeface="+mn-cs"/>
            </a:rPr>
            <a:t>年に広域ごみ処理施設等建設事業費に係る起債の償還等伴い上昇し、</a:t>
          </a:r>
          <a:r>
            <a:rPr lang="ja-JP" altLang="ja-JP" sz="1000" b="0" i="0" baseline="0">
              <a:solidFill>
                <a:schemeClr val="dk1"/>
              </a:solidFill>
              <a:effectLst/>
              <a:latin typeface="+mn-ea"/>
              <a:ea typeface="+mn-ea"/>
              <a:cs typeface="+mn-cs"/>
            </a:rPr>
            <a:t>類似団体平均を上回る状況が続いている。</a:t>
          </a:r>
          <a:r>
            <a:rPr lang="ja-JP" altLang="en-US" sz="1000" b="0" i="0" baseline="0">
              <a:solidFill>
                <a:schemeClr val="dk1"/>
              </a:solidFill>
              <a:effectLst/>
              <a:latin typeface="+mn-ea"/>
              <a:ea typeface="+mn-ea"/>
              <a:cs typeface="+mn-cs"/>
            </a:rPr>
            <a:t>今後は、</a:t>
          </a:r>
          <a:r>
            <a:rPr lang="ja-JP" altLang="ja-JP" sz="1000" b="0" i="0" baseline="0">
              <a:solidFill>
                <a:schemeClr val="dk1"/>
              </a:solidFill>
              <a:effectLst/>
              <a:latin typeface="+mn-ea"/>
              <a:ea typeface="+mn-ea"/>
              <a:cs typeface="+mn-cs"/>
            </a:rPr>
            <a:t>令和</a:t>
          </a:r>
          <a:r>
            <a:rPr lang="en-US" altLang="ja-JP" sz="1000" b="0" i="0" baseline="0">
              <a:solidFill>
                <a:schemeClr val="dk1"/>
              </a:solidFill>
              <a:effectLst/>
              <a:latin typeface="+mn-ea"/>
              <a:ea typeface="+mn-ea"/>
              <a:cs typeface="+mn-cs"/>
            </a:rPr>
            <a:t>6</a:t>
          </a:r>
          <a:r>
            <a:rPr lang="ja-JP" altLang="ja-JP" sz="1000" b="0" i="0" baseline="0">
              <a:solidFill>
                <a:schemeClr val="dk1"/>
              </a:solidFill>
              <a:effectLst/>
              <a:latin typeface="+mn-ea"/>
              <a:ea typeface="+mn-ea"/>
              <a:cs typeface="+mn-cs"/>
            </a:rPr>
            <a:t>年度～令和</a:t>
          </a:r>
          <a:r>
            <a:rPr lang="en-US" altLang="ja-JP" sz="1000" b="0" i="0" baseline="0">
              <a:solidFill>
                <a:schemeClr val="dk1"/>
              </a:solidFill>
              <a:effectLst/>
              <a:latin typeface="+mn-ea"/>
              <a:ea typeface="+mn-ea"/>
              <a:cs typeface="+mn-cs"/>
            </a:rPr>
            <a:t>8</a:t>
          </a:r>
          <a:r>
            <a:rPr lang="ja-JP" altLang="ja-JP" sz="1000" b="0" i="0" baseline="0">
              <a:solidFill>
                <a:schemeClr val="dk1"/>
              </a:solidFill>
              <a:effectLst/>
              <a:latin typeface="+mn-ea"/>
              <a:ea typeface="+mn-ea"/>
              <a:cs typeface="+mn-cs"/>
            </a:rPr>
            <a:t>年度にかけて</a:t>
          </a:r>
          <a:r>
            <a:rPr lang="ja-JP" altLang="en-US" sz="1000" b="0" i="0" baseline="0">
              <a:solidFill>
                <a:schemeClr val="dk1"/>
              </a:solidFill>
              <a:effectLst/>
              <a:latin typeface="+mn-ea"/>
              <a:ea typeface="+mn-ea"/>
              <a:cs typeface="+mn-cs"/>
            </a:rPr>
            <a:t>予定している</a:t>
          </a:r>
          <a:r>
            <a:rPr lang="ja-JP" altLang="ja-JP" sz="1000" b="0" i="0" baseline="0">
              <a:solidFill>
                <a:schemeClr val="dk1"/>
              </a:solidFill>
              <a:effectLst/>
              <a:latin typeface="+mn-ea"/>
              <a:ea typeface="+mn-ea"/>
              <a:cs typeface="+mn-cs"/>
            </a:rPr>
            <a:t>大型の施設更新事業</a:t>
          </a:r>
          <a:r>
            <a:rPr lang="ja-JP" altLang="en-US" sz="1000" b="0" i="0" baseline="0">
              <a:solidFill>
                <a:schemeClr val="dk1"/>
              </a:solidFill>
              <a:effectLst/>
              <a:latin typeface="+mn-ea"/>
              <a:ea typeface="+mn-ea"/>
              <a:cs typeface="+mn-cs"/>
            </a:rPr>
            <a:t>に伴う起債の償還が令和９年以降始まる見込みの為、類似団体平均に比べ高止まりとなることが見込まれる。今後とも、住民ニーズを的確に把握した事業の選択により、新規発行の抑制に取り組んでいく。</a:t>
          </a:r>
          <a:endParaRPr lang="en-US" altLang="ja-JP" sz="1000" b="0" i="0" baseline="0">
            <a:solidFill>
              <a:schemeClr val="dk1"/>
            </a:solidFill>
            <a:effectLst/>
            <a:latin typeface="+mn-ea"/>
            <a:ea typeface="+mn-ea"/>
            <a:cs typeface="+mn-cs"/>
          </a:endParaRPr>
        </a:p>
        <a:p>
          <a:r>
            <a:rPr lang="ja-JP" altLang="en-US" sz="1000" b="0" i="0" baseline="0">
              <a:solidFill>
                <a:schemeClr val="dk1"/>
              </a:solidFill>
              <a:effectLst/>
              <a:latin typeface="+mn-ea"/>
              <a:ea typeface="+mn-ea"/>
              <a:cs typeface="+mn-cs"/>
            </a:rPr>
            <a:t>積立金については、</a:t>
          </a:r>
          <a:r>
            <a:rPr lang="ja-JP" altLang="ja-JP" sz="1000" b="0" i="0" baseline="0">
              <a:solidFill>
                <a:schemeClr val="dk1"/>
              </a:solidFill>
              <a:effectLst/>
              <a:latin typeface="+mn-ea"/>
              <a:ea typeface="+mn-ea"/>
              <a:cs typeface="+mn-cs"/>
            </a:rPr>
            <a:t>住民一人あたり</a:t>
          </a:r>
          <a:r>
            <a:rPr lang="en-US" altLang="ja-JP" sz="1000" b="0" i="0" baseline="0">
              <a:solidFill>
                <a:schemeClr val="dk1"/>
              </a:solidFill>
              <a:effectLst/>
              <a:latin typeface="+mn-ea"/>
              <a:ea typeface="+mn-ea"/>
              <a:cs typeface="+mn-cs"/>
            </a:rPr>
            <a:t>35,849</a:t>
          </a:r>
          <a:r>
            <a:rPr lang="ja-JP" altLang="ja-JP" sz="1000" b="0" i="0" baseline="0">
              <a:solidFill>
                <a:schemeClr val="dk1"/>
              </a:solidFill>
              <a:effectLst/>
              <a:latin typeface="+mn-ea"/>
              <a:ea typeface="+mn-ea"/>
              <a:cs typeface="+mn-cs"/>
            </a:rPr>
            <a:t>円となっており、</a:t>
          </a:r>
          <a:r>
            <a:rPr lang="ja-JP" altLang="en-US" sz="1000" b="0" i="0" baseline="0">
              <a:solidFill>
                <a:schemeClr val="dk1"/>
              </a:solidFill>
              <a:effectLst/>
              <a:latin typeface="+mn-ea"/>
              <a:ea typeface="+mn-ea"/>
              <a:cs typeface="+mn-cs"/>
            </a:rPr>
            <a:t>令和</a:t>
          </a:r>
          <a:r>
            <a:rPr lang="en-US" altLang="ja-JP" sz="1000" b="0" i="0" baseline="0">
              <a:solidFill>
                <a:schemeClr val="dk1"/>
              </a:solidFill>
              <a:effectLst/>
              <a:latin typeface="+mn-ea"/>
              <a:ea typeface="+mn-ea"/>
              <a:cs typeface="+mn-cs"/>
            </a:rPr>
            <a:t>1</a:t>
          </a:r>
          <a:r>
            <a:rPr lang="ja-JP" altLang="en-US" sz="1000" b="0" i="0" baseline="0">
              <a:solidFill>
                <a:schemeClr val="dk1"/>
              </a:solidFill>
              <a:effectLst/>
              <a:latin typeface="+mn-ea"/>
              <a:ea typeface="+mn-ea"/>
              <a:cs typeface="+mn-cs"/>
            </a:rPr>
            <a:t>年</a:t>
          </a:r>
          <a:r>
            <a:rPr lang="ja-JP" altLang="ja-JP" sz="1000" b="0" i="0" baseline="0">
              <a:solidFill>
                <a:schemeClr val="dk1"/>
              </a:solidFill>
              <a:effectLst/>
              <a:latin typeface="+mn-ea"/>
              <a:ea typeface="+mn-ea"/>
              <a:cs typeface="+mn-cs"/>
            </a:rPr>
            <a:t>から令和</a:t>
          </a:r>
          <a:r>
            <a:rPr lang="en-US" altLang="ja-JP" sz="1000" b="0" i="0" baseline="0">
              <a:solidFill>
                <a:schemeClr val="dk1"/>
              </a:solidFill>
              <a:effectLst/>
              <a:latin typeface="+mn-ea"/>
              <a:ea typeface="+mn-ea"/>
              <a:cs typeface="+mn-cs"/>
            </a:rPr>
            <a:t>4</a:t>
          </a:r>
          <a:r>
            <a:rPr lang="ja-JP" altLang="ja-JP" sz="1000" b="0" i="0" baseline="0">
              <a:solidFill>
                <a:schemeClr val="dk1"/>
              </a:solidFill>
              <a:effectLst/>
              <a:latin typeface="+mn-ea"/>
              <a:ea typeface="+mn-ea"/>
              <a:cs typeface="+mn-cs"/>
            </a:rPr>
            <a:t>年にかけて、類似団体平均を</a:t>
          </a:r>
          <a:r>
            <a:rPr lang="ja-JP" altLang="en-US" sz="1000" b="0" i="0" baseline="0">
              <a:solidFill>
                <a:schemeClr val="dk1"/>
              </a:solidFill>
              <a:effectLst/>
              <a:latin typeface="+mn-ea"/>
              <a:ea typeface="+mn-ea"/>
              <a:cs typeface="+mn-cs"/>
            </a:rPr>
            <a:t>やや</a:t>
          </a:r>
          <a:r>
            <a:rPr lang="ja-JP" altLang="ja-JP" sz="1000" b="0" i="0" baseline="0">
              <a:solidFill>
                <a:schemeClr val="dk1"/>
              </a:solidFill>
              <a:effectLst/>
              <a:latin typeface="+mn-ea"/>
              <a:ea typeface="+mn-ea"/>
              <a:cs typeface="+mn-cs"/>
            </a:rPr>
            <a:t>上回る状況が続いている。</a:t>
          </a:r>
          <a:r>
            <a:rPr lang="ja-JP" altLang="en-US" sz="1000" b="0" i="0" baseline="0">
              <a:solidFill>
                <a:schemeClr val="dk1"/>
              </a:solidFill>
              <a:effectLst/>
              <a:latin typeface="+mn-ea"/>
              <a:ea typeface="+mn-ea"/>
              <a:cs typeface="+mn-cs"/>
            </a:rPr>
            <a:t>令和</a:t>
          </a:r>
          <a:r>
            <a:rPr lang="en-US" altLang="ja-JP" sz="1000" b="0" i="0" baseline="0">
              <a:solidFill>
                <a:schemeClr val="dk1"/>
              </a:solidFill>
              <a:effectLst/>
              <a:latin typeface="+mn-ea"/>
              <a:ea typeface="+mn-ea"/>
              <a:cs typeface="+mn-cs"/>
            </a:rPr>
            <a:t>4</a:t>
          </a:r>
          <a:r>
            <a:rPr lang="ja-JP" altLang="en-US" sz="1000" b="0" i="0" baseline="0">
              <a:solidFill>
                <a:schemeClr val="dk1"/>
              </a:solidFill>
              <a:effectLst/>
              <a:latin typeface="+mn-ea"/>
              <a:ea typeface="+mn-ea"/>
              <a:cs typeface="+mn-cs"/>
            </a:rPr>
            <a:t>年度においても</a:t>
          </a:r>
          <a:r>
            <a:rPr lang="ja-JP" altLang="ja-JP" sz="1000" b="0" i="0" baseline="0">
              <a:solidFill>
                <a:schemeClr val="dk1"/>
              </a:solidFill>
              <a:effectLst/>
              <a:latin typeface="+mn-ea"/>
              <a:ea typeface="+mn-ea"/>
              <a:cs typeface="+mn-cs"/>
            </a:rPr>
            <a:t>、</a:t>
          </a:r>
          <a:r>
            <a:rPr lang="ja-JP" altLang="en-US" sz="1000" b="0" i="0" baseline="0">
              <a:solidFill>
                <a:schemeClr val="dk1"/>
              </a:solidFill>
              <a:effectLst/>
              <a:latin typeface="+mn-ea"/>
              <a:ea typeface="+mn-ea"/>
              <a:cs typeface="+mn-cs"/>
            </a:rPr>
            <a:t>公共施設マネジメント基本計画に基づく公共施設の更新等に備え、</a:t>
          </a:r>
          <a:r>
            <a:rPr lang="ja-JP" altLang="ja-JP" sz="1000" b="0" i="0" baseline="0">
              <a:solidFill>
                <a:schemeClr val="dk1"/>
              </a:solidFill>
              <a:effectLst/>
              <a:latin typeface="+mn-ea"/>
              <a:ea typeface="+mn-ea"/>
              <a:cs typeface="+mn-cs"/>
            </a:rPr>
            <a:t>公共施設マネジメント基金</a:t>
          </a:r>
          <a:r>
            <a:rPr lang="ja-JP" altLang="en-US" sz="1000" b="0" i="0" baseline="0">
              <a:solidFill>
                <a:schemeClr val="dk1"/>
              </a:solidFill>
              <a:effectLst/>
              <a:latin typeface="+mn-ea"/>
              <a:ea typeface="+mn-ea"/>
              <a:cs typeface="+mn-cs"/>
            </a:rPr>
            <a:t>へ</a:t>
          </a:r>
          <a:r>
            <a:rPr lang="en-US" altLang="ja-JP" sz="1000" b="0" i="0" baseline="0">
              <a:solidFill>
                <a:schemeClr val="dk1"/>
              </a:solidFill>
              <a:effectLst/>
              <a:latin typeface="+mn-ea"/>
              <a:ea typeface="+mn-ea"/>
              <a:cs typeface="+mn-cs"/>
            </a:rPr>
            <a:t>400</a:t>
          </a:r>
          <a:r>
            <a:rPr lang="ja-JP" altLang="en-US" sz="1000" b="0" i="0" baseline="0">
              <a:solidFill>
                <a:schemeClr val="dk1"/>
              </a:solidFill>
              <a:effectLst/>
              <a:latin typeface="+mn-ea"/>
              <a:ea typeface="+mn-ea"/>
              <a:cs typeface="+mn-cs"/>
            </a:rPr>
            <a:t>百万円を積み立てた。また、まちづくり寄附金（ふるさと納税）も好調に推移しており、前年度比</a:t>
          </a:r>
          <a:r>
            <a:rPr lang="en-US" altLang="ja-JP" sz="1000" b="0" i="0" baseline="0">
              <a:solidFill>
                <a:schemeClr val="dk1"/>
              </a:solidFill>
              <a:effectLst/>
              <a:latin typeface="+mn-ea"/>
              <a:ea typeface="+mn-ea"/>
              <a:cs typeface="+mn-cs"/>
            </a:rPr>
            <a:t>12</a:t>
          </a:r>
          <a:r>
            <a:rPr lang="ja-JP" altLang="en-US" sz="1000" b="0" i="0" baseline="0">
              <a:solidFill>
                <a:schemeClr val="dk1"/>
              </a:solidFill>
              <a:effectLst/>
              <a:latin typeface="+mn-ea"/>
              <a:ea typeface="+mn-ea"/>
              <a:cs typeface="+mn-cs"/>
            </a:rPr>
            <a:t>％増の</a:t>
          </a:r>
          <a:r>
            <a:rPr lang="en-US" altLang="ja-JP" sz="1000" b="0" i="0" baseline="0">
              <a:solidFill>
                <a:schemeClr val="dk1"/>
              </a:solidFill>
              <a:effectLst/>
              <a:latin typeface="+mn-ea"/>
              <a:ea typeface="+mn-ea"/>
              <a:cs typeface="+mn-cs"/>
            </a:rPr>
            <a:t>418</a:t>
          </a:r>
          <a:r>
            <a:rPr lang="ja-JP" altLang="en-US" sz="1000" b="0" i="0" baseline="0">
              <a:solidFill>
                <a:schemeClr val="dk1"/>
              </a:solidFill>
              <a:effectLst/>
              <a:latin typeface="+mn-ea"/>
              <a:ea typeface="+mn-ea"/>
              <a:cs typeface="+mn-cs"/>
            </a:rPr>
            <a:t>百万円積み立てることができた。</a:t>
          </a:r>
          <a:endParaRPr lang="ja-JP" altLang="ja-JP" sz="10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ea"/>
              <a:ea typeface="+mn-ea"/>
              <a:cs typeface="+mn-cs"/>
            </a:rPr>
            <a:t>　　　　　</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37,738
36,829
15.33
16,036,710
14,612,267
1,412,124
8,891,610
11,002,764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67691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960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82169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960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82169</xdr:rowOff>
    </xdr:from>
    <xdr:to>
      <xdr:col>15</xdr:col>
      <xdr:colOff>50800</xdr:colOff>
      <xdr:row>36</xdr:row>
      <xdr:rowOff>98552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436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77216</xdr:rowOff>
    </xdr:from>
    <xdr:to>
      <xdr:col>10</xdr:col>
      <xdr:colOff>114300</xdr:colOff>
      <xdr:row>36</xdr:row>
      <xdr:rowOff>98552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941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166768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31369</xdr:rowOff>
    </xdr:from>
    <xdr:to>
      <xdr:col>15</xdr:col>
      <xdr:colOff>101600</xdr:colOff>
      <xdr:row>36</xdr:row>
      <xdr:rowOff>132969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124096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47752</xdr:rowOff>
    </xdr:from>
    <xdr:to>
      <xdr:col>10</xdr:col>
      <xdr:colOff>165100</xdr:colOff>
      <xdr:row>36</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26416</xdr:rowOff>
    </xdr:from>
    <xdr:to>
      <xdr:col>6</xdr:col>
      <xdr:colOff>38100</xdr:colOff>
      <xdr:row>36</xdr:row>
      <xdr:rowOff>128016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119143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80690</xdr:rowOff>
    </xdr:from>
    <xdr:to>
      <xdr:col>24</xdr:col>
      <xdr:colOff>63500</xdr:colOff>
      <xdr:row>57</xdr:row>
      <xdr:rowOff>82889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3340"/>
          <a:ext cx="8382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115956</xdr:rowOff>
    </xdr:from>
    <xdr:to>
      <xdr:col>19</xdr:col>
      <xdr:colOff>177800</xdr:colOff>
      <xdr:row>57</xdr:row>
      <xdr:rowOff>80690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45706"/>
          <a:ext cx="889000" cy="30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115956</xdr:rowOff>
    </xdr:from>
    <xdr:to>
      <xdr:col>15</xdr:col>
      <xdr:colOff>50800</xdr:colOff>
      <xdr:row>57</xdr:row>
      <xdr:rowOff>141327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45706"/>
          <a:ext cx="889000" cy="36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141327</xdr:rowOff>
    </xdr:from>
    <xdr:to>
      <xdr:col>10</xdr:col>
      <xdr:colOff>114300</xdr:colOff>
      <xdr:row>57</xdr:row>
      <xdr:rowOff>162854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3977"/>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32089</xdr:rowOff>
    </xdr:from>
    <xdr:to>
      <xdr:col>24</xdr:col>
      <xdr:colOff>114300</xdr:colOff>
      <xdr:row>57</xdr:row>
      <xdr:rowOff>133689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54966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29890</xdr:rowOff>
    </xdr:from>
    <xdr:to>
      <xdr:col>20</xdr:col>
      <xdr:colOff>38100</xdr:colOff>
      <xdr:row>57</xdr:row>
      <xdr:rowOff>131490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148017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65156</xdr:rowOff>
    </xdr:from>
    <xdr:to>
      <xdr:col>15</xdr:col>
      <xdr:colOff>101600</xdr:colOff>
      <xdr:row>55</xdr:row>
      <xdr:rowOff>166756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11833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90527</xdr:rowOff>
    </xdr:from>
    <xdr:to>
      <xdr:col>10</xdr:col>
      <xdr:colOff>165100</xdr:colOff>
      <xdr:row>58</xdr:row>
      <xdr:rowOff>20677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37204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112054</xdr:rowOff>
    </xdr:from>
    <xdr:to>
      <xdr:col>6</xdr:col>
      <xdr:colOff>38100</xdr:colOff>
      <xdr:row>58</xdr:row>
      <xdr:rowOff>42204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33331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71158</xdr:rowOff>
    </xdr:from>
    <xdr:to>
      <xdr:col>24</xdr:col>
      <xdr:colOff>63500</xdr:colOff>
      <xdr:row>77</xdr:row>
      <xdr:rowOff>132042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72808"/>
          <a:ext cx="8382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71158</xdr:rowOff>
    </xdr:from>
    <xdr:to>
      <xdr:col>19</xdr:col>
      <xdr:colOff>177800</xdr:colOff>
      <xdr:row>78</xdr:row>
      <xdr:rowOff>57572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2808"/>
          <a:ext cx="8890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57572</xdr:rowOff>
    </xdr:from>
    <xdr:to>
      <xdr:col>15</xdr:col>
      <xdr:colOff>50800</xdr:colOff>
      <xdr:row>78</xdr:row>
      <xdr:rowOff>80111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3067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80111</xdr:rowOff>
    </xdr:from>
    <xdr:to>
      <xdr:col>10</xdr:col>
      <xdr:colOff>114300</xdr:colOff>
      <xdr:row>78</xdr:row>
      <xdr:rowOff>126884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3211"/>
          <a:ext cx="889000" cy="4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81242</xdr:rowOff>
    </xdr:from>
    <xdr:to>
      <xdr:col>24</xdr:col>
      <xdr:colOff>114300</xdr:colOff>
      <xdr:row>78</xdr:row>
      <xdr:rowOff>11392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59669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6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20358</xdr:rowOff>
    </xdr:from>
    <xdr:to>
      <xdr:col>20</xdr:col>
      <xdr:colOff>38100</xdr:colOff>
      <xdr:row>77</xdr:row>
      <xdr:rowOff>121958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113085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6772</xdr:rowOff>
    </xdr:from>
    <xdr:to>
      <xdr:col>15</xdr:col>
      <xdr:colOff>101600</xdr:colOff>
      <xdr:row>78</xdr:row>
      <xdr:rowOff>108372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99499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29311</xdr:rowOff>
    </xdr:from>
    <xdr:to>
      <xdr:col>10</xdr:col>
      <xdr:colOff>165100</xdr:colOff>
      <xdr:row>78</xdr:row>
      <xdr:rowOff>130911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122038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76084</xdr:rowOff>
    </xdr:from>
    <xdr:to>
      <xdr:col>6</xdr:col>
      <xdr:colOff>38100</xdr:colOff>
      <xdr:row>79</xdr:row>
      <xdr:rowOff>6234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168811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43067</xdr:rowOff>
    </xdr:from>
    <xdr:to>
      <xdr:col>24</xdr:col>
      <xdr:colOff>63500</xdr:colOff>
      <xdr:row>98</xdr:row>
      <xdr:rowOff>139128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45167"/>
          <a:ext cx="8382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43067</xdr:rowOff>
    </xdr:from>
    <xdr:to>
      <xdr:col>19</xdr:col>
      <xdr:colOff>177800</xdr:colOff>
      <xdr:row>99</xdr:row>
      <xdr:rowOff>39067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5167"/>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39067</xdr:rowOff>
    </xdr:from>
    <xdr:to>
      <xdr:col>15</xdr:col>
      <xdr:colOff>50800</xdr:colOff>
      <xdr:row>99</xdr:row>
      <xdr:rowOff>62661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12617"/>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62661</xdr:rowOff>
    </xdr:from>
    <xdr:to>
      <xdr:col>10</xdr:col>
      <xdr:colOff>114300</xdr:colOff>
      <xdr:row>99</xdr:row>
      <xdr:rowOff>77178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36211"/>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88328</xdr:rowOff>
    </xdr:from>
    <xdr:to>
      <xdr:col>24</xdr:col>
      <xdr:colOff>114300</xdr:colOff>
      <xdr:row>99</xdr:row>
      <xdr:rowOff>18478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163717</xdr:rowOff>
    </xdr:from>
    <xdr:to>
      <xdr:col>20</xdr:col>
      <xdr:colOff>38100</xdr:colOff>
      <xdr:row>98</xdr:row>
      <xdr:rowOff>93867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84994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159717</xdr:rowOff>
    </xdr:from>
    <xdr:to>
      <xdr:col>15</xdr:col>
      <xdr:colOff>101600</xdr:colOff>
      <xdr:row>99</xdr:row>
      <xdr:rowOff>89867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80994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11861</xdr:rowOff>
    </xdr:from>
    <xdr:to>
      <xdr:col>10</xdr:col>
      <xdr:colOff>165100</xdr:colOff>
      <xdr:row>99</xdr:row>
      <xdr:rowOff>113461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104588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7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26378</xdr:rowOff>
    </xdr:from>
    <xdr:to>
      <xdr:col>6</xdr:col>
      <xdr:colOff>38100</xdr:colOff>
      <xdr:row>99</xdr:row>
      <xdr:rowOff>127978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119105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89081</xdr:rowOff>
    </xdr:from>
    <xdr:to>
      <xdr:col>55</xdr:col>
      <xdr:colOff>0</xdr:colOff>
      <xdr:row>39</xdr:row>
      <xdr:rowOff>89408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7563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89408</xdr:rowOff>
    </xdr:from>
    <xdr:to>
      <xdr:col>50</xdr:col>
      <xdr:colOff>114300</xdr:colOff>
      <xdr:row>39</xdr:row>
      <xdr:rowOff>89408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5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80590</xdr:rowOff>
    </xdr:from>
    <xdr:to>
      <xdr:col>45</xdr:col>
      <xdr:colOff>177800</xdr:colOff>
      <xdr:row>39</xdr:row>
      <xdr:rowOff>89408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67140"/>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80264</xdr:rowOff>
    </xdr:from>
    <xdr:to>
      <xdr:col>41</xdr:col>
      <xdr:colOff>50800</xdr:colOff>
      <xdr:row>39</xdr:row>
      <xdr:rowOff>80590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668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38281</xdr:rowOff>
    </xdr:from>
    <xdr:to>
      <xdr:col>55</xdr:col>
      <xdr:colOff>50800</xdr:colOff>
      <xdr:row>39</xdr:row>
      <xdr:rowOff>139881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124658</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38608</xdr:rowOff>
    </xdr:from>
    <xdr:to>
      <xdr:col>50</xdr:col>
      <xdr:colOff>165100</xdr:colOff>
      <xdr:row>39</xdr:row>
      <xdr:rowOff>140208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131335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38608</xdr:rowOff>
    </xdr:from>
    <xdr:to>
      <xdr:col>46</xdr:col>
      <xdr:colOff>38100</xdr:colOff>
      <xdr:row>39</xdr:row>
      <xdr:rowOff>140208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131335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29790</xdr:rowOff>
    </xdr:from>
    <xdr:to>
      <xdr:col>41</xdr:col>
      <xdr:colOff>101600</xdr:colOff>
      <xdr:row>39</xdr:row>
      <xdr:rowOff>131390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122517</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29464</xdr:rowOff>
    </xdr:from>
    <xdr:to>
      <xdr:col>36</xdr:col>
      <xdr:colOff>165100</xdr:colOff>
      <xdr:row>39</xdr:row>
      <xdr:rowOff>131064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122191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8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55036</xdr:rowOff>
    </xdr:from>
    <xdr:to>
      <xdr:col>55</xdr:col>
      <xdr:colOff>0</xdr:colOff>
      <xdr:row>59</xdr:row>
      <xdr:rowOff>57093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7058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55036</xdr:rowOff>
    </xdr:from>
    <xdr:to>
      <xdr:col>50</xdr:col>
      <xdr:colOff>114300</xdr:colOff>
      <xdr:row>59</xdr:row>
      <xdr:rowOff>57061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70586"/>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53665</xdr:rowOff>
    </xdr:from>
    <xdr:to>
      <xdr:col>45</xdr:col>
      <xdr:colOff>177800</xdr:colOff>
      <xdr:row>59</xdr:row>
      <xdr:rowOff>57061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6921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53665</xdr:rowOff>
    </xdr:from>
    <xdr:to>
      <xdr:col>41</xdr:col>
      <xdr:colOff>50800</xdr:colOff>
      <xdr:row>59</xdr:row>
      <xdr:rowOff>62923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69215"/>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6293</xdr:rowOff>
    </xdr:from>
    <xdr:to>
      <xdr:col>55</xdr:col>
      <xdr:colOff>50800</xdr:colOff>
      <xdr:row>59</xdr:row>
      <xdr:rowOff>107893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92670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4236</xdr:rowOff>
    </xdr:from>
    <xdr:to>
      <xdr:col>50</xdr:col>
      <xdr:colOff>165100</xdr:colOff>
      <xdr:row>59</xdr:row>
      <xdr:rowOff>105836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96963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6261</xdr:rowOff>
    </xdr:from>
    <xdr:to>
      <xdr:col>46</xdr:col>
      <xdr:colOff>38100</xdr:colOff>
      <xdr:row>59</xdr:row>
      <xdr:rowOff>107861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98988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2865</xdr:rowOff>
    </xdr:from>
    <xdr:to>
      <xdr:col>41</xdr:col>
      <xdr:colOff>101600</xdr:colOff>
      <xdr:row>59</xdr:row>
      <xdr:rowOff>104465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95592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12123</xdr:rowOff>
    </xdr:from>
    <xdr:to>
      <xdr:col>36</xdr:col>
      <xdr:colOff>165100</xdr:colOff>
      <xdr:row>59</xdr:row>
      <xdr:rowOff>113723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104850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70510</xdr:rowOff>
    </xdr:from>
    <xdr:to>
      <xdr:col>55</xdr:col>
      <xdr:colOff>0</xdr:colOff>
      <xdr:row>78</xdr:row>
      <xdr:rowOff>115506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43610"/>
          <a:ext cx="8382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111125</xdr:rowOff>
    </xdr:from>
    <xdr:to>
      <xdr:col>50</xdr:col>
      <xdr:colOff>114300</xdr:colOff>
      <xdr:row>78</xdr:row>
      <xdr:rowOff>115506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8422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111125</xdr:rowOff>
    </xdr:from>
    <xdr:to>
      <xdr:col>45</xdr:col>
      <xdr:colOff>177800</xdr:colOff>
      <xdr:row>79</xdr:row>
      <xdr:rowOff>10237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484225"/>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7835</xdr:rowOff>
    </xdr:from>
    <xdr:to>
      <xdr:col>41</xdr:col>
      <xdr:colOff>50800</xdr:colOff>
      <xdr:row>79</xdr:row>
      <xdr:rowOff>10237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552385"/>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19710</xdr:rowOff>
    </xdr:from>
    <xdr:to>
      <xdr:col>55</xdr:col>
      <xdr:colOff>50800</xdr:colOff>
      <xdr:row>78</xdr:row>
      <xdr:rowOff>121310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106087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64706</xdr:rowOff>
    </xdr:from>
    <xdr:to>
      <xdr:col>50</xdr:col>
      <xdr:colOff>165100</xdr:colOff>
      <xdr:row>78</xdr:row>
      <xdr:rowOff>166306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157433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60325</xdr:rowOff>
    </xdr:from>
    <xdr:to>
      <xdr:col>46</xdr:col>
      <xdr:colOff>38100</xdr:colOff>
      <xdr:row>78</xdr:row>
      <xdr:rowOff>161925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153052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130887</xdr:rowOff>
    </xdr:from>
    <xdr:to>
      <xdr:col>41</xdr:col>
      <xdr:colOff>101600</xdr:colOff>
      <xdr:row>79</xdr:row>
      <xdr:rowOff>61037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52164</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72017" y="135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128485</xdr:rowOff>
    </xdr:from>
    <xdr:to>
      <xdr:col>36</xdr:col>
      <xdr:colOff>165100</xdr:colOff>
      <xdr:row>79</xdr:row>
      <xdr:rowOff>58635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49762</xdr:rowOff>
    </xdr:from>
    <xdr:ext cx="378565"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83017" y="1359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92402</xdr:rowOff>
    </xdr:from>
    <xdr:to>
      <xdr:col>55</xdr:col>
      <xdr:colOff>0</xdr:colOff>
      <xdr:row>97</xdr:row>
      <xdr:rowOff>115773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23052"/>
          <a:ext cx="838200" cy="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115773</xdr:rowOff>
    </xdr:from>
    <xdr:to>
      <xdr:col>50</xdr:col>
      <xdr:colOff>114300</xdr:colOff>
      <xdr:row>97</xdr:row>
      <xdr:rowOff>126811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746423"/>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73602</xdr:rowOff>
    </xdr:from>
    <xdr:to>
      <xdr:col>45</xdr:col>
      <xdr:colOff>177800</xdr:colOff>
      <xdr:row>97</xdr:row>
      <xdr:rowOff>126811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04252"/>
          <a:ext cx="889000" cy="5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125755</xdr:rowOff>
    </xdr:from>
    <xdr:to>
      <xdr:col>41</xdr:col>
      <xdr:colOff>50800</xdr:colOff>
      <xdr:row>97</xdr:row>
      <xdr:rowOff>73602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84955"/>
          <a:ext cx="889000" cy="1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41602</xdr:rowOff>
    </xdr:from>
    <xdr:to>
      <xdr:col>55</xdr:col>
      <xdr:colOff>50800</xdr:colOff>
      <xdr:row>97</xdr:row>
      <xdr:rowOff>143202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20029</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64973</xdr:rowOff>
    </xdr:from>
    <xdr:to>
      <xdr:col>50</xdr:col>
      <xdr:colOff>165100</xdr:colOff>
      <xdr:row>97</xdr:row>
      <xdr:rowOff>166573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76011</xdr:rowOff>
    </xdr:from>
    <xdr:to>
      <xdr:col>46</xdr:col>
      <xdr:colOff>38100</xdr:colOff>
      <xdr:row>98</xdr:row>
      <xdr:rowOff>6161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168738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9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22802</xdr:rowOff>
    </xdr:from>
    <xdr:to>
      <xdr:col>41</xdr:col>
      <xdr:colOff>101600</xdr:colOff>
      <xdr:row>97</xdr:row>
      <xdr:rowOff>124402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115529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74955</xdr:rowOff>
    </xdr:from>
    <xdr:to>
      <xdr:col>36</xdr:col>
      <xdr:colOff>165100</xdr:colOff>
      <xdr:row>97</xdr:row>
      <xdr:rowOff>5105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21632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121679</xdr:rowOff>
    </xdr:from>
    <xdr:to>
      <xdr:col>85</xdr:col>
      <xdr:colOff>127000</xdr:colOff>
      <xdr:row>37</xdr:row>
      <xdr:rowOff>166789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65329"/>
          <a:ext cx="8382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136766</xdr:rowOff>
    </xdr:from>
    <xdr:to>
      <xdr:col>81</xdr:col>
      <xdr:colOff>50800</xdr:colOff>
      <xdr:row>37</xdr:row>
      <xdr:rowOff>166789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80416"/>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105410</xdr:rowOff>
    </xdr:from>
    <xdr:to>
      <xdr:col>76</xdr:col>
      <xdr:colOff>114300</xdr:colOff>
      <xdr:row>37</xdr:row>
      <xdr:rowOff>136766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449060"/>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105410</xdr:rowOff>
    </xdr:from>
    <xdr:to>
      <xdr:col>71</xdr:col>
      <xdr:colOff>177800</xdr:colOff>
      <xdr:row>37</xdr:row>
      <xdr:rowOff>120040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44906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70879</xdr:rowOff>
    </xdr:from>
    <xdr:to>
      <xdr:col>85</xdr:col>
      <xdr:colOff>177800</xdr:colOff>
      <xdr:row>38</xdr:row>
      <xdr:rowOff>1029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93756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6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115989</xdr:rowOff>
    </xdr:from>
    <xdr:to>
      <xdr:col>81</xdr:col>
      <xdr:colOff>101600</xdr:colOff>
      <xdr:row>38</xdr:row>
      <xdr:rowOff>46139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37266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85966</xdr:rowOff>
    </xdr:from>
    <xdr:to>
      <xdr:col>76</xdr:col>
      <xdr:colOff>165100</xdr:colOff>
      <xdr:row>38</xdr:row>
      <xdr:rowOff>16117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7243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54610</xdr:rowOff>
    </xdr:from>
    <xdr:to>
      <xdr:col>72</xdr:col>
      <xdr:colOff>38100</xdr:colOff>
      <xdr:row>37</xdr:row>
      <xdr:rowOff>156210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1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69240</xdr:rowOff>
    </xdr:from>
    <xdr:to>
      <xdr:col>67</xdr:col>
      <xdr:colOff>101600</xdr:colOff>
      <xdr:row>37</xdr:row>
      <xdr:rowOff>170841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15917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153890</xdr:rowOff>
    </xdr:from>
    <xdr:to>
      <xdr:col>85</xdr:col>
      <xdr:colOff>127000</xdr:colOff>
      <xdr:row>57</xdr:row>
      <xdr:rowOff>129822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755090"/>
          <a:ext cx="838200" cy="1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30805</xdr:rowOff>
    </xdr:from>
    <xdr:to>
      <xdr:col>81</xdr:col>
      <xdr:colOff>50800</xdr:colOff>
      <xdr:row>57</xdr:row>
      <xdr:rowOff>129822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632005"/>
          <a:ext cx="889000" cy="27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30805</xdr:rowOff>
    </xdr:from>
    <xdr:to>
      <xdr:col>76</xdr:col>
      <xdr:colOff>114300</xdr:colOff>
      <xdr:row>57</xdr:row>
      <xdr:rowOff>149546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632005"/>
          <a:ext cx="889000" cy="29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149546</xdr:rowOff>
    </xdr:from>
    <xdr:to>
      <xdr:col>71</xdr:col>
      <xdr:colOff>177800</xdr:colOff>
      <xdr:row>58</xdr:row>
      <xdr:rowOff>91857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922196"/>
          <a:ext cx="889000" cy="1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103090</xdr:rowOff>
    </xdr:from>
    <xdr:to>
      <xdr:col>85</xdr:col>
      <xdr:colOff>177800</xdr:colOff>
      <xdr:row>57</xdr:row>
      <xdr:rowOff>33240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7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81517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6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79022</xdr:rowOff>
    </xdr:from>
    <xdr:to>
      <xdr:col>81</xdr:col>
      <xdr:colOff>101600</xdr:colOff>
      <xdr:row>58</xdr:row>
      <xdr:rowOff>9172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151455</xdr:rowOff>
    </xdr:from>
    <xdr:to>
      <xdr:col>76</xdr:col>
      <xdr:colOff>165100</xdr:colOff>
      <xdr:row>56</xdr:row>
      <xdr:rowOff>81605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5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72732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67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98746</xdr:rowOff>
    </xdr:from>
    <xdr:to>
      <xdr:col>72</xdr:col>
      <xdr:colOff>38100</xdr:colOff>
      <xdr:row>58</xdr:row>
      <xdr:rowOff>28896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20023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41057</xdr:rowOff>
    </xdr:from>
    <xdr:to>
      <xdr:col>67</xdr:col>
      <xdr:colOff>101600</xdr:colOff>
      <xdr:row>58</xdr:row>
      <xdr:rowOff>142657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133784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0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147064</xdr:rowOff>
    </xdr:from>
    <xdr:to>
      <xdr:col>85</xdr:col>
      <xdr:colOff>127000</xdr:colOff>
      <xdr:row>95</xdr:row>
      <xdr:rowOff>150166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434814"/>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111387</xdr:rowOff>
    </xdr:from>
    <xdr:to>
      <xdr:col>81</xdr:col>
      <xdr:colOff>50800</xdr:colOff>
      <xdr:row>95</xdr:row>
      <xdr:rowOff>147064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4592300" y="16399137"/>
          <a:ext cx="889000" cy="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109460</xdr:rowOff>
    </xdr:from>
    <xdr:to>
      <xdr:col>76</xdr:col>
      <xdr:colOff>114300</xdr:colOff>
      <xdr:row>95</xdr:row>
      <xdr:rowOff>111387</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639721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109460</xdr:rowOff>
    </xdr:from>
    <xdr:to>
      <xdr:col>71</xdr:col>
      <xdr:colOff>177800</xdr:colOff>
      <xdr:row>95</xdr:row>
      <xdr:rowOff>116449</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397210"/>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99366</xdr:rowOff>
    </xdr:from>
    <xdr:to>
      <xdr:col>85</xdr:col>
      <xdr:colOff>177800</xdr:colOff>
      <xdr:row>96</xdr:row>
      <xdr:rowOff>29516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3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122243</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23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96264</xdr:rowOff>
    </xdr:from>
    <xdr:to>
      <xdr:col>81</xdr:col>
      <xdr:colOff>101600</xdr:colOff>
      <xdr:row>96</xdr:row>
      <xdr:rowOff>26414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3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42941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1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60587</xdr:rowOff>
    </xdr:from>
    <xdr:to>
      <xdr:col>76</xdr:col>
      <xdr:colOff>165100</xdr:colOff>
      <xdr:row>95</xdr:row>
      <xdr:rowOff>162187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3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7264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1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58660</xdr:rowOff>
    </xdr:from>
    <xdr:to>
      <xdr:col>72</xdr:col>
      <xdr:colOff>38100</xdr:colOff>
      <xdr:row>95</xdr:row>
      <xdr:rowOff>160260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5337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1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65649</xdr:rowOff>
    </xdr:from>
    <xdr:to>
      <xdr:col>67</xdr:col>
      <xdr:colOff>101600</xdr:colOff>
      <xdr:row>95</xdr:row>
      <xdr:rowOff>167249</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3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12326</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民生費については、子育て世帯への臨時特別給付金給付事業が終了したことにより令和３年度と比較し大きく減額となっている。</a:t>
          </a:r>
          <a:endParaRPr kumimoji="1" lang="en-US" altLang="ja-JP" sz="1200">
            <a:latin typeface="+mn-ea"/>
            <a:ea typeface="+mn-ea"/>
          </a:endParaRPr>
        </a:p>
        <a:p>
          <a:r>
            <a:rPr kumimoji="1" lang="ja-JP" altLang="en-US" sz="1200">
              <a:latin typeface="+mn-ea"/>
              <a:ea typeface="+mn-ea"/>
            </a:rPr>
            <a:t>衛生費については、新型コロナウイルスワクチン接種事業の減少や埋設廃棄物運搬・処分委託の終了により</a:t>
          </a:r>
          <a:r>
            <a:rPr kumimoji="1" lang="ja-JP" altLang="ja-JP" sz="1200">
              <a:solidFill>
                <a:schemeClr val="dk1"/>
              </a:solidFill>
              <a:effectLst/>
              <a:latin typeface="+mn-lt"/>
              <a:ea typeface="+mn-ea"/>
              <a:cs typeface="+mn-cs"/>
            </a:rPr>
            <a:t>大きく減額となっている。</a:t>
          </a:r>
          <a:endParaRPr lang="ja-JP" altLang="ja-JP" sz="1200">
            <a:effectLst/>
          </a:endParaRPr>
        </a:p>
        <a:p>
          <a:r>
            <a:rPr kumimoji="1" lang="ja-JP" altLang="en-US" sz="1200" b="0" i="0" baseline="0">
              <a:solidFill>
                <a:schemeClr val="dk1"/>
              </a:solidFill>
              <a:effectLst/>
              <a:latin typeface="+mn-ea"/>
              <a:ea typeface="+mn-ea"/>
              <a:cs typeface="+mn-cs"/>
            </a:rPr>
            <a:t>教育費については、良好な教育環境を維持するため、小中学校への電子黒板の整備や中学校トイレの洋式化改修工事に伴い増加した。</a:t>
          </a:r>
          <a:endParaRPr kumimoji="1" lang="en-US" altLang="ja-JP" sz="1200" b="0" i="0" baseline="0">
            <a:solidFill>
              <a:schemeClr val="dk1"/>
            </a:solidFill>
            <a:effectLst/>
            <a:latin typeface="+mn-ea"/>
            <a:ea typeface="+mn-ea"/>
            <a:cs typeface="+mn-cs"/>
          </a:endParaRPr>
        </a:p>
        <a:p>
          <a:r>
            <a:rPr kumimoji="1" lang="ja-JP" altLang="en-US" sz="1200" b="0" i="0" baseline="0">
              <a:solidFill>
                <a:schemeClr val="dk1"/>
              </a:solidFill>
              <a:effectLst/>
              <a:latin typeface="+mn-ea"/>
              <a:ea typeface="+mn-ea"/>
              <a:cs typeface="+mn-cs"/>
            </a:rPr>
            <a:t>公債費については、</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31</a:t>
          </a:r>
          <a:r>
            <a:rPr lang="ja-JP" altLang="ja-JP" sz="1200" b="0" i="0" baseline="0">
              <a:solidFill>
                <a:schemeClr val="dk1"/>
              </a:solidFill>
              <a:effectLst/>
              <a:latin typeface="+mn-lt"/>
              <a:ea typeface="+mn-ea"/>
              <a:cs typeface="+mn-cs"/>
            </a:rPr>
            <a:t>年から令和</a:t>
          </a:r>
          <a:r>
            <a:rPr lang="en-US" altLang="ja-JP" sz="1200" b="0" i="0" baseline="0">
              <a:solidFill>
                <a:schemeClr val="dk1"/>
              </a:solidFill>
              <a:effectLst/>
              <a:latin typeface="+mn-lt"/>
              <a:ea typeface="+mn-ea"/>
              <a:cs typeface="+mn-cs"/>
            </a:rPr>
            <a:t>4</a:t>
          </a:r>
          <a:r>
            <a:rPr lang="ja-JP" altLang="ja-JP" sz="1200" b="0" i="0" baseline="0">
              <a:solidFill>
                <a:schemeClr val="dk1"/>
              </a:solidFill>
              <a:effectLst/>
              <a:latin typeface="+mn-lt"/>
              <a:ea typeface="+mn-ea"/>
              <a:cs typeface="+mn-cs"/>
            </a:rPr>
            <a:t>年にかけて減少傾向にあるものの、平成</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年から平成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年に広域ごみ処理施設等建設事業費に係る起債の償還等伴い上昇し、類似団体平均を上回る状況が続いている。今後は、令和</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年度～令和</a:t>
          </a:r>
          <a:r>
            <a:rPr lang="en-US" altLang="ja-JP" sz="1200" b="0" i="0" baseline="0">
              <a:solidFill>
                <a:schemeClr val="dk1"/>
              </a:solidFill>
              <a:effectLst/>
              <a:latin typeface="+mn-lt"/>
              <a:ea typeface="+mn-ea"/>
              <a:cs typeface="+mn-cs"/>
            </a:rPr>
            <a:t>8</a:t>
          </a:r>
          <a:r>
            <a:rPr lang="ja-JP" altLang="ja-JP" sz="1200" b="0" i="0" baseline="0">
              <a:solidFill>
                <a:schemeClr val="dk1"/>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a:t>
          </a:r>
          <a:endParaRPr kumimoji="1" lang="en-US" altLang="ja-JP" sz="1200" b="0" i="0" baseline="0">
            <a:solidFill>
              <a:schemeClr val="dk1"/>
            </a:solidFill>
            <a:effectLst/>
            <a:latin typeface="+mn-ea"/>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財政調整基金残高は、適切な財源確保と歳出の精査により、決算剰余金を積み立てるとともに、最低水準の取り崩しに努めている。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実質単年度収支については、令和４年度は固定資産税を中心とした税収の増加（対前年度比＋</a:t>
          </a:r>
          <a:r>
            <a:rPr kumimoji="1" lang="en-US" altLang="ja-JP" sz="1200">
              <a:latin typeface="ＭＳ ゴシック" pitchFamily="49" charset="-128"/>
              <a:ea typeface="ＭＳ ゴシック" pitchFamily="49" charset="-128"/>
            </a:rPr>
            <a:t>326</a:t>
          </a:r>
          <a:r>
            <a:rPr kumimoji="1" lang="ja-JP" altLang="en-US" sz="1200">
              <a:latin typeface="ＭＳ ゴシック" pitchFamily="49" charset="-128"/>
              <a:ea typeface="ＭＳ ゴシック" pitchFamily="49" charset="-128"/>
            </a:rPr>
            <a:t>百万円）及びふるさと納税寄附金の増加（対前年度比＋</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百万円）等により、</a:t>
          </a:r>
          <a:r>
            <a:rPr kumimoji="1" lang="en-US" altLang="ja-JP" sz="1200">
              <a:latin typeface="ＭＳ ゴシック" pitchFamily="49" charset="-128"/>
              <a:ea typeface="ＭＳ ゴシック" pitchFamily="49" charset="-128"/>
            </a:rPr>
            <a:t>0.24</a:t>
          </a:r>
          <a:r>
            <a:rPr kumimoji="1" lang="ja-JP" altLang="en-US" sz="1200">
              <a:latin typeface="ＭＳ ゴシック" pitchFamily="49" charset="-128"/>
              <a:ea typeface="ＭＳ ゴシック" pitchFamily="49" charset="-128"/>
            </a:rPr>
            <a:t>ポイント増加した。法人町民税等は社会情勢・景気変動の影響を受けやすいため、安定的に行政サービス提供できるよう、財政調整基金残高の水準を維持しつつ健全な行政運営に努めていく。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連結実質赤字比率については、全会計において黒字が続いており、特に水道事業会計、一般会計において黒字額が大きな割合を占めている。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また、令和元年度より下水道会計が公営企業へ移行した。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後期高齢者医療保険事業ついては、被保険者数の増により年々一般会計からの繰入金額が増している。今後も高齢化が進み被保険者数の増が見込まれるため、医療費適正化、法定外繰出金の精査など、一般会計の負担額（繰入金）を減らす努力をしていく必要が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3" sqref="AC3:AL5"/>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83</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84</v>
      </c>
      <c r="C2" s="176"/>
      <c r="D2" s="177"/>
    </row>
    <row r="3" spans="1:119" ht="18.75" customHeight="1" thickBot="1" x14ac:dyDescent="0.2">
      <c r="A3" s="175"/>
      <c r="B3" s="393" t="s">
        <v>85</v>
      </c>
      <c r="C3" s="394"/>
      <c r="D3" s="394"/>
      <c r="E3" s="395"/>
      <c r="F3" s="395"/>
      <c r="G3" s="395"/>
      <c r="H3" s="395"/>
      <c r="I3" s="395"/>
      <c r="J3" s="395"/>
      <c r="K3" s="395"/>
      <c r="L3" s="395" t="s">
        <v>86</v>
      </c>
      <c r="M3" s="395"/>
      <c r="N3" s="395"/>
      <c r="O3" s="395"/>
      <c r="P3" s="395"/>
      <c r="Q3" s="395"/>
      <c r="R3" s="402"/>
      <c r="S3" s="402"/>
      <c r="T3" s="402"/>
      <c r="U3" s="402"/>
      <c r="V3" s="403"/>
      <c r="W3" s="377" t="s">
        <v>87</v>
      </c>
      <c r="X3" s="378"/>
      <c r="Y3" s="378"/>
      <c r="Z3" s="378"/>
      <c r="AA3" s="378"/>
      <c r="AB3" s="394"/>
      <c r="AC3" s="402" t="s">
        <v>88</v>
      </c>
      <c r="AD3" s="378"/>
      <c r="AE3" s="378"/>
      <c r="AF3" s="378"/>
      <c r="AG3" s="378"/>
      <c r="AH3" s="378"/>
      <c r="AI3" s="378"/>
      <c r="AJ3" s="378"/>
      <c r="AK3" s="378"/>
      <c r="AL3" s="379"/>
      <c r="AM3" s="377" t="s">
        <v>89</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90</v>
      </c>
      <c r="BO3" s="378"/>
      <c r="BP3" s="378"/>
      <c r="BQ3" s="378"/>
      <c r="BR3" s="378"/>
      <c r="BS3" s="378"/>
      <c r="BT3" s="378"/>
      <c r="BU3" s="379"/>
      <c r="BV3" s="377" t="s">
        <v>91</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92</v>
      </c>
      <c r="CU3" s="378"/>
      <c r="CV3" s="378"/>
      <c r="CW3" s="378"/>
      <c r="CX3" s="378"/>
      <c r="CY3" s="378"/>
      <c r="CZ3" s="378"/>
      <c r="DA3" s="379"/>
      <c r="DB3" s="377" t="s">
        <v>93</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94</v>
      </c>
      <c r="AZ4" s="381"/>
      <c r="BA4" s="381"/>
      <c r="BB4" s="381"/>
      <c r="BC4" s="381"/>
      <c r="BD4" s="381"/>
      <c r="BE4" s="381"/>
      <c r="BF4" s="381"/>
      <c r="BG4" s="381"/>
      <c r="BH4" s="381"/>
      <c r="BI4" s="381"/>
      <c r="BJ4" s="381"/>
      <c r="BK4" s="381"/>
      <c r="BL4" s="381"/>
      <c r="BM4" s="382"/>
      <c r="BN4" s="383">
        <v>16036710</v>
      </c>
      <c r="BO4" s="384"/>
      <c r="BP4" s="384"/>
      <c r="BQ4" s="384"/>
      <c r="BR4" s="384"/>
      <c r="BS4" s="384"/>
      <c r="BT4" s="384"/>
      <c r="BU4" s="385"/>
      <c r="BV4" s="383">
        <v>15880372</v>
      </c>
      <c r="BW4" s="384"/>
      <c r="BX4" s="384"/>
      <c r="BY4" s="384"/>
      <c r="BZ4" s="384"/>
      <c r="CA4" s="384"/>
      <c r="CB4" s="384"/>
      <c r="CC4" s="385"/>
      <c r="CD4" s="386" t="s">
        <v>95</v>
      </c>
      <c r="CE4" s="387"/>
      <c r="CF4" s="387"/>
      <c r="CG4" s="387"/>
      <c r="CH4" s="387"/>
      <c r="CI4" s="387"/>
      <c r="CJ4" s="387"/>
      <c r="CK4" s="387"/>
      <c r="CL4" s="387"/>
      <c r="CM4" s="387"/>
      <c r="CN4" s="387"/>
      <c r="CO4" s="387"/>
      <c r="CP4" s="387"/>
      <c r="CQ4" s="387"/>
      <c r="CR4" s="387"/>
      <c r="CS4" s="388"/>
      <c r="CT4" s="389">
        <v>15.9</v>
      </c>
      <c r="CU4" s="390"/>
      <c r="CV4" s="390"/>
      <c r="CW4" s="390"/>
      <c r="CX4" s="390"/>
      <c r="CY4" s="390"/>
      <c r="CZ4" s="390"/>
      <c r="DA4" s="391"/>
      <c r="DB4" s="389">
        <v>13.2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96</v>
      </c>
      <c r="AN5" s="450"/>
      <c r="AO5" s="450"/>
      <c r="AP5" s="450"/>
      <c r="AQ5" s="450"/>
      <c r="AR5" s="450"/>
      <c r="AS5" s="450"/>
      <c r="AT5" s="451"/>
      <c r="AU5" s="452" t="s">
        <v>97</v>
      </c>
      <c r="AV5" s="453"/>
      <c r="AW5" s="453"/>
      <c r="AX5" s="453"/>
      <c r="AY5" s="454" t="s">
        <v>98</v>
      </c>
      <c r="AZ5" s="455"/>
      <c r="BA5" s="455"/>
      <c r="BB5" s="455"/>
      <c r="BC5" s="455"/>
      <c r="BD5" s="455"/>
      <c r="BE5" s="455"/>
      <c r="BF5" s="455"/>
      <c r="BG5" s="455"/>
      <c r="BH5" s="455"/>
      <c r="BI5" s="455"/>
      <c r="BJ5" s="455"/>
      <c r="BK5" s="455"/>
      <c r="BL5" s="455"/>
      <c r="BM5" s="456"/>
      <c r="BN5" s="420">
        <v>14612267</v>
      </c>
      <c r="BO5" s="421"/>
      <c r="BP5" s="421"/>
      <c r="BQ5" s="421"/>
      <c r="BR5" s="421"/>
      <c r="BS5" s="421"/>
      <c r="BT5" s="421"/>
      <c r="BU5" s="422"/>
      <c r="BV5" s="420">
        <v>14738872</v>
      </c>
      <c r="BW5" s="421"/>
      <c r="BX5" s="421"/>
      <c r="BY5" s="421"/>
      <c r="BZ5" s="421"/>
      <c r="CA5" s="421"/>
      <c r="CB5" s="421"/>
      <c r="CC5" s="422"/>
      <c r="CD5" s="423" t="s">
        <v>99</v>
      </c>
      <c r="CE5" s="424"/>
      <c r="CF5" s="424"/>
      <c r="CG5" s="424"/>
      <c r="CH5" s="424"/>
      <c r="CI5" s="424"/>
      <c r="CJ5" s="424"/>
      <c r="CK5" s="424"/>
      <c r="CL5" s="424"/>
      <c r="CM5" s="424"/>
      <c r="CN5" s="424"/>
      <c r="CO5" s="424"/>
      <c r="CP5" s="424"/>
      <c r="CQ5" s="424"/>
      <c r="CR5" s="424"/>
      <c r="CS5" s="425"/>
      <c r="CT5" s="417">
        <v>85.5</v>
      </c>
      <c r="CU5" s="418"/>
      <c r="CV5" s="418"/>
      <c r="CW5" s="418"/>
      <c r="CX5" s="418"/>
      <c r="CY5" s="418"/>
      <c r="CZ5" s="418"/>
      <c r="DA5" s="419"/>
      <c r="DB5" s="417">
        <v>85.2</v>
      </c>
      <c r="DC5" s="418"/>
      <c r="DD5" s="418"/>
      <c r="DE5" s="418"/>
      <c r="DF5" s="418"/>
      <c r="DG5" s="418"/>
      <c r="DH5" s="418"/>
      <c r="DI5" s="419"/>
    </row>
    <row r="6" spans="1:119" ht="18.75" customHeight="1" x14ac:dyDescent="0.15">
      <c r="A6" s="175"/>
      <c r="B6" s="426" t="s">
        <v>100</v>
      </c>
      <c r="C6" s="427"/>
      <c r="D6" s="427"/>
      <c r="E6" s="428"/>
      <c r="F6" s="428"/>
      <c r="G6" s="428"/>
      <c r="H6" s="428"/>
      <c r="I6" s="428"/>
      <c r="J6" s="428"/>
      <c r="K6" s="428"/>
      <c r="L6" s="428" t="s">
        <v>101</v>
      </c>
      <c r="M6" s="428"/>
      <c r="N6" s="428"/>
      <c r="O6" s="428"/>
      <c r="P6" s="428"/>
      <c r="Q6" s="428"/>
      <c r="R6" s="432"/>
      <c r="S6" s="432"/>
      <c r="T6" s="432"/>
      <c r="U6" s="432"/>
      <c r="V6" s="433"/>
      <c r="W6" s="436" t="s">
        <v>102</v>
      </c>
      <c r="X6" s="437"/>
      <c r="Y6" s="437"/>
      <c r="Z6" s="437"/>
      <c r="AA6" s="437"/>
      <c r="AB6" s="427"/>
      <c r="AC6" s="440" t="s">
        <v>103</v>
      </c>
      <c r="AD6" s="441"/>
      <c r="AE6" s="441"/>
      <c r="AF6" s="441"/>
      <c r="AG6" s="441"/>
      <c r="AH6" s="441"/>
      <c r="AI6" s="441"/>
      <c r="AJ6" s="441"/>
      <c r="AK6" s="441"/>
      <c r="AL6" s="442"/>
      <c r="AM6" s="449" t="s">
        <v>104</v>
      </c>
      <c r="AN6" s="450"/>
      <c r="AO6" s="450"/>
      <c r="AP6" s="450"/>
      <c r="AQ6" s="450"/>
      <c r="AR6" s="450"/>
      <c r="AS6" s="450"/>
      <c r="AT6" s="451"/>
      <c r="AU6" s="452" t="s">
        <v>105</v>
      </c>
      <c r="AV6" s="453"/>
      <c r="AW6" s="453"/>
      <c r="AX6" s="453"/>
      <c r="AY6" s="454" t="s">
        <v>106</v>
      </c>
      <c r="AZ6" s="455"/>
      <c r="BA6" s="455"/>
      <c r="BB6" s="455"/>
      <c r="BC6" s="455"/>
      <c r="BD6" s="455"/>
      <c r="BE6" s="455"/>
      <c r="BF6" s="455"/>
      <c r="BG6" s="455"/>
      <c r="BH6" s="455"/>
      <c r="BI6" s="455"/>
      <c r="BJ6" s="455"/>
      <c r="BK6" s="455"/>
      <c r="BL6" s="455"/>
      <c r="BM6" s="456"/>
      <c r="BN6" s="420">
        <v>1424443</v>
      </c>
      <c r="BO6" s="421"/>
      <c r="BP6" s="421"/>
      <c r="BQ6" s="421"/>
      <c r="BR6" s="421"/>
      <c r="BS6" s="421"/>
      <c r="BT6" s="421"/>
      <c r="BU6" s="422"/>
      <c r="BV6" s="420">
        <v>1141500</v>
      </c>
      <c r="BW6" s="421"/>
      <c r="BX6" s="421"/>
      <c r="BY6" s="421"/>
      <c r="BZ6" s="421"/>
      <c r="CA6" s="421"/>
      <c r="CB6" s="421"/>
      <c r="CC6" s="422"/>
      <c r="CD6" s="423" t="s">
        <v>107</v>
      </c>
      <c r="CE6" s="424"/>
      <c r="CF6" s="424"/>
      <c r="CG6" s="424"/>
      <c r="CH6" s="424"/>
      <c r="CI6" s="424"/>
      <c r="CJ6" s="424"/>
      <c r="CK6" s="424"/>
      <c r="CL6" s="424"/>
      <c r="CM6" s="424"/>
      <c r="CN6" s="424"/>
      <c r="CO6" s="424"/>
      <c r="CP6" s="424"/>
      <c r="CQ6" s="424"/>
      <c r="CR6" s="424"/>
      <c r="CS6" s="425"/>
      <c r="CT6" s="457">
        <v>85.5</v>
      </c>
      <c r="CU6" s="458"/>
      <c r="CV6" s="458"/>
      <c r="CW6" s="458"/>
      <c r="CX6" s="458"/>
      <c r="CY6" s="458"/>
      <c r="CZ6" s="458"/>
      <c r="DA6" s="459"/>
      <c r="DB6" s="457">
        <v>85.2</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108</v>
      </c>
      <c r="AN7" s="450"/>
      <c r="AO7" s="450"/>
      <c r="AP7" s="450"/>
      <c r="AQ7" s="450"/>
      <c r="AR7" s="450"/>
      <c r="AS7" s="450"/>
      <c r="AT7" s="451"/>
      <c r="AU7" s="452" t="s">
        <v>109</v>
      </c>
      <c r="AV7" s="453"/>
      <c r="AW7" s="453"/>
      <c r="AX7" s="453"/>
      <c r="AY7" s="454" t="s">
        <v>110</v>
      </c>
      <c r="AZ7" s="455"/>
      <c r="BA7" s="455"/>
      <c r="BB7" s="455"/>
      <c r="BC7" s="455"/>
      <c r="BD7" s="455"/>
      <c r="BE7" s="455"/>
      <c r="BF7" s="455"/>
      <c r="BG7" s="455"/>
      <c r="BH7" s="455"/>
      <c r="BI7" s="455"/>
      <c r="BJ7" s="455"/>
      <c r="BK7" s="455"/>
      <c r="BL7" s="455"/>
      <c r="BM7" s="456"/>
      <c r="BN7" s="420">
        <v>12319</v>
      </c>
      <c r="BO7" s="421"/>
      <c r="BP7" s="421"/>
      <c r="BQ7" s="421"/>
      <c r="BR7" s="421"/>
      <c r="BS7" s="421"/>
      <c r="BT7" s="421"/>
      <c r="BU7" s="422"/>
      <c r="BV7" s="420">
        <v>28384</v>
      </c>
      <c r="BW7" s="421"/>
      <c r="BX7" s="421"/>
      <c r="BY7" s="421"/>
      <c r="BZ7" s="421"/>
      <c r="CA7" s="421"/>
      <c r="CB7" s="421"/>
      <c r="CC7" s="422"/>
      <c r="CD7" s="423" t="s">
        <v>111</v>
      </c>
      <c r="CE7" s="424"/>
      <c r="CF7" s="424"/>
      <c r="CG7" s="424"/>
      <c r="CH7" s="424"/>
      <c r="CI7" s="424"/>
      <c r="CJ7" s="424"/>
      <c r="CK7" s="424"/>
      <c r="CL7" s="424"/>
      <c r="CM7" s="424"/>
      <c r="CN7" s="424"/>
      <c r="CO7" s="424"/>
      <c r="CP7" s="424"/>
      <c r="CQ7" s="424"/>
      <c r="CR7" s="424"/>
      <c r="CS7" s="425"/>
      <c r="CT7" s="420">
        <v>8891610</v>
      </c>
      <c r="CU7" s="421"/>
      <c r="CV7" s="421"/>
      <c r="CW7" s="421"/>
      <c r="CX7" s="421"/>
      <c r="CY7" s="421"/>
      <c r="CZ7" s="421"/>
      <c r="DA7" s="422"/>
      <c r="DB7" s="420">
        <v>8446173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112</v>
      </c>
      <c r="AN8" s="450"/>
      <c r="AO8" s="450"/>
      <c r="AP8" s="450"/>
      <c r="AQ8" s="450"/>
      <c r="AR8" s="450"/>
      <c r="AS8" s="450"/>
      <c r="AT8" s="451"/>
      <c r="AU8" s="452" t="s">
        <v>113</v>
      </c>
      <c r="AV8" s="453"/>
      <c r="AW8" s="453"/>
      <c r="AX8" s="453"/>
      <c r="AY8" s="454" t="s">
        <v>114</v>
      </c>
      <c r="AZ8" s="455"/>
      <c r="BA8" s="455"/>
      <c r="BB8" s="455"/>
      <c r="BC8" s="455"/>
      <c r="BD8" s="455"/>
      <c r="BE8" s="455"/>
      <c r="BF8" s="455"/>
      <c r="BG8" s="455"/>
      <c r="BH8" s="455"/>
      <c r="BI8" s="455"/>
      <c r="BJ8" s="455"/>
      <c r="BK8" s="455"/>
      <c r="BL8" s="455"/>
      <c r="BM8" s="456"/>
      <c r="BN8" s="420">
        <v>1412124</v>
      </c>
      <c r="BO8" s="421"/>
      <c r="BP8" s="421"/>
      <c r="BQ8" s="421"/>
      <c r="BR8" s="421"/>
      <c r="BS8" s="421"/>
      <c r="BT8" s="421"/>
      <c r="BU8" s="422"/>
      <c r="BV8" s="420">
        <v>1113116</v>
      </c>
      <c r="BW8" s="421"/>
      <c r="BX8" s="421"/>
      <c r="BY8" s="421"/>
      <c r="BZ8" s="421"/>
      <c r="CA8" s="421"/>
      <c r="CB8" s="421"/>
      <c r="CC8" s="422"/>
      <c r="CD8" s="423" t="s">
        <v>115</v>
      </c>
      <c r="CE8" s="424"/>
      <c r="CF8" s="424"/>
      <c r="CG8" s="424"/>
      <c r="CH8" s="424"/>
      <c r="CI8" s="424"/>
      <c r="CJ8" s="424"/>
      <c r="CK8" s="424"/>
      <c r="CL8" s="424"/>
      <c r="CM8" s="424"/>
      <c r="CN8" s="424"/>
      <c r="CO8" s="424"/>
      <c r="CP8" s="424"/>
      <c r="CQ8" s="424"/>
      <c r="CR8" s="424"/>
      <c r="CS8" s="425"/>
      <c r="CT8" s="460">
        <v>1.05</v>
      </c>
      <c r="CU8" s="461"/>
      <c r="CV8" s="461"/>
      <c r="CW8" s="461"/>
      <c r="CX8" s="461"/>
      <c r="CY8" s="461"/>
      <c r="CZ8" s="461"/>
      <c r="DA8" s="462"/>
      <c r="DB8" s="460">
        <v>1.06</v>
      </c>
      <c r="DC8" s="461"/>
      <c r="DD8" s="461"/>
      <c r="DE8" s="461"/>
      <c r="DF8" s="461"/>
      <c r="DG8" s="461"/>
      <c r="DH8" s="461"/>
      <c r="DI8" s="462"/>
    </row>
    <row r="9" spans="1:119" ht="18.75" customHeight="1" thickBot="1" x14ac:dyDescent="0.2">
      <c r="A9" s="175"/>
      <c r="B9" s="414" t="s">
        <v>116</v>
      </c>
      <c r="C9" s="415"/>
      <c r="D9" s="415"/>
      <c r="E9" s="415"/>
      <c r="F9" s="415"/>
      <c r="G9" s="415"/>
      <c r="H9" s="415"/>
      <c r="I9" s="415"/>
      <c r="J9" s="415"/>
      <c r="K9" s="463"/>
      <c r="L9" s="464" t="s">
        <v>117</v>
      </c>
      <c r="M9" s="465"/>
      <c r="N9" s="465"/>
      <c r="O9" s="465"/>
      <c r="P9" s="465"/>
      <c r="Q9" s="466"/>
      <c r="R9" s="467">
        <v>38434</v>
      </c>
      <c r="S9" s="468"/>
      <c r="T9" s="468"/>
      <c r="U9" s="468"/>
      <c r="V9" s="469"/>
      <c r="W9" s="377" t="s">
        <v>118</v>
      </c>
      <c r="X9" s="378"/>
      <c r="Y9" s="378"/>
      <c r="Z9" s="378"/>
      <c r="AA9" s="378"/>
      <c r="AB9" s="378"/>
      <c r="AC9" s="378"/>
      <c r="AD9" s="378"/>
      <c r="AE9" s="378"/>
      <c r="AF9" s="378"/>
      <c r="AG9" s="378"/>
      <c r="AH9" s="378"/>
      <c r="AI9" s="378"/>
      <c r="AJ9" s="378"/>
      <c r="AK9" s="378"/>
      <c r="AL9" s="379"/>
      <c r="AM9" s="449" t="s">
        <v>119</v>
      </c>
      <c r="AN9" s="450"/>
      <c r="AO9" s="450"/>
      <c r="AP9" s="450"/>
      <c r="AQ9" s="450"/>
      <c r="AR9" s="450"/>
      <c r="AS9" s="450"/>
      <c r="AT9" s="451"/>
      <c r="AU9" s="452" t="s">
        <v>120</v>
      </c>
      <c r="AV9" s="453"/>
      <c r="AW9" s="453"/>
      <c r="AX9" s="453"/>
      <c r="AY9" s="454" t="s">
        <v>121</v>
      </c>
      <c r="AZ9" s="455"/>
      <c r="BA9" s="455"/>
      <c r="BB9" s="455"/>
      <c r="BC9" s="455"/>
      <c r="BD9" s="455"/>
      <c r="BE9" s="455"/>
      <c r="BF9" s="455"/>
      <c r="BG9" s="455"/>
      <c r="BH9" s="455"/>
      <c r="BI9" s="455"/>
      <c r="BJ9" s="455"/>
      <c r="BK9" s="455"/>
      <c r="BL9" s="455"/>
      <c r="BM9" s="456"/>
      <c r="BN9" s="420">
        <v>299008</v>
      </c>
      <c r="BO9" s="421"/>
      <c r="BP9" s="421"/>
      <c r="BQ9" s="421"/>
      <c r="BR9" s="421"/>
      <c r="BS9" s="421"/>
      <c r="BT9" s="421"/>
      <c r="BU9" s="422"/>
      <c r="BV9" s="420">
        <v>190710</v>
      </c>
      <c r="BW9" s="421"/>
      <c r="BX9" s="421"/>
      <c r="BY9" s="421"/>
      <c r="BZ9" s="421"/>
      <c r="CA9" s="421"/>
      <c r="CB9" s="421"/>
      <c r="CC9" s="422"/>
      <c r="CD9" s="423" t="s">
        <v>122</v>
      </c>
      <c r="CE9" s="424"/>
      <c r="CF9" s="424"/>
      <c r="CG9" s="424"/>
      <c r="CH9" s="424"/>
      <c r="CI9" s="424"/>
      <c r="CJ9" s="424"/>
      <c r="CK9" s="424"/>
      <c r="CL9" s="424"/>
      <c r="CM9" s="424"/>
      <c r="CN9" s="424"/>
      <c r="CO9" s="424"/>
      <c r="CP9" s="424"/>
      <c r="CQ9" s="424"/>
      <c r="CR9" s="424"/>
      <c r="CS9" s="425"/>
      <c r="CT9" s="417">
        <v>13</v>
      </c>
      <c r="CU9" s="418"/>
      <c r="CV9" s="418"/>
      <c r="CW9" s="418"/>
      <c r="CX9" s="418"/>
      <c r="CY9" s="418"/>
      <c r="CZ9" s="418"/>
      <c r="DA9" s="419"/>
      <c r="DB9" s="417">
        <v>13.6</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123</v>
      </c>
      <c r="M10" s="450"/>
      <c r="N10" s="450"/>
      <c r="O10" s="450"/>
      <c r="P10" s="450"/>
      <c r="Q10" s="451"/>
      <c r="R10" s="471">
        <v>38456</v>
      </c>
      <c r="S10" s="472"/>
      <c r="T10" s="472"/>
      <c r="U10" s="472"/>
      <c r="V10" s="473"/>
      <c r="W10" s="408"/>
      <c r="X10" s="409"/>
      <c r="Y10" s="409"/>
      <c r="Z10" s="409"/>
      <c r="AA10" s="409"/>
      <c r="AB10" s="409"/>
      <c r="AC10" s="409"/>
      <c r="AD10" s="409"/>
      <c r="AE10" s="409"/>
      <c r="AF10" s="409"/>
      <c r="AG10" s="409"/>
      <c r="AH10" s="409"/>
      <c r="AI10" s="409"/>
      <c r="AJ10" s="409"/>
      <c r="AK10" s="409"/>
      <c r="AL10" s="412"/>
      <c r="AM10" s="449" t="s">
        <v>124</v>
      </c>
      <c r="AN10" s="450"/>
      <c r="AO10" s="450"/>
      <c r="AP10" s="450"/>
      <c r="AQ10" s="450"/>
      <c r="AR10" s="450"/>
      <c r="AS10" s="450"/>
      <c r="AT10" s="451"/>
      <c r="AU10" s="452" t="s">
        <v>125</v>
      </c>
      <c r="AV10" s="453"/>
      <c r="AW10" s="453"/>
      <c r="AX10" s="453"/>
      <c r="AY10" s="454" t="s">
        <v>126</v>
      </c>
      <c r="AZ10" s="455"/>
      <c r="BA10" s="455"/>
      <c r="BB10" s="455"/>
      <c r="BC10" s="455"/>
      <c r="BD10" s="455"/>
      <c r="BE10" s="455"/>
      <c r="BF10" s="455"/>
      <c r="BG10" s="455"/>
      <c r="BH10" s="455"/>
      <c r="BI10" s="455"/>
      <c r="BJ10" s="455"/>
      <c r="BK10" s="455"/>
      <c r="BL10" s="455"/>
      <c r="BM10" s="456"/>
      <c r="BN10" s="420">
        <v>427471</v>
      </c>
      <c r="BO10" s="421"/>
      <c r="BP10" s="421"/>
      <c r="BQ10" s="421"/>
      <c r="BR10" s="421"/>
      <c r="BS10" s="421"/>
      <c r="BT10" s="421"/>
      <c r="BU10" s="422"/>
      <c r="BV10" s="420">
        <v>422406</v>
      </c>
      <c r="BW10" s="421"/>
      <c r="BX10" s="421"/>
      <c r="BY10" s="421"/>
      <c r="BZ10" s="421"/>
      <c r="CA10" s="421"/>
      <c r="CB10" s="421"/>
      <c r="CC10" s="422"/>
      <c r="CD10" s="178" t="s">
        <v>127</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128</v>
      </c>
      <c r="M11" s="475"/>
      <c r="N11" s="475"/>
      <c r="O11" s="475"/>
      <c r="P11" s="475"/>
      <c r="Q11" s="476"/>
      <c r="R11" s="477" t="s">
        <v>129</v>
      </c>
      <c r="S11" s="478"/>
      <c r="T11" s="478"/>
      <c r="U11" s="478"/>
      <c r="V11" s="479"/>
      <c r="W11" s="408"/>
      <c r="X11" s="409"/>
      <c r="Y11" s="409"/>
      <c r="Z11" s="409"/>
      <c r="AA11" s="409"/>
      <c r="AB11" s="409"/>
      <c r="AC11" s="409"/>
      <c r="AD11" s="409"/>
      <c r="AE11" s="409"/>
      <c r="AF11" s="409"/>
      <c r="AG11" s="409"/>
      <c r="AH11" s="409"/>
      <c r="AI11" s="409"/>
      <c r="AJ11" s="409"/>
      <c r="AK11" s="409"/>
      <c r="AL11" s="412"/>
      <c r="AM11" s="449" t="s">
        <v>130</v>
      </c>
      <c r="AN11" s="450"/>
      <c r="AO11" s="450"/>
      <c r="AP11" s="450"/>
      <c r="AQ11" s="450"/>
      <c r="AR11" s="450"/>
      <c r="AS11" s="450"/>
      <c r="AT11" s="451"/>
      <c r="AU11" s="452" t="s">
        <v>120</v>
      </c>
      <c r="AV11" s="453"/>
      <c r="AW11" s="453"/>
      <c r="AX11" s="453"/>
      <c r="AY11" s="454" t="s">
        <v>131</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132</v>
      </c>
      <c r="CE11" s="424"/>
      <c r="CF11" s="424"/>
      <c r="CG11" s="424"/>
      <c r="CH11" s="424"/>
      <c r="CI11" s="424"/>
      <c r="CJ11" s="424"/>
      <c r="CK11" s="424"/>
      <c r="CL11" s="424"/>
      <c r="CM11" s="424"/>
      <c r="CN11" s="424"/>
      <c r="CO11" s="424"/>
      <c r="CP11" s="424"/>
      <c r="CQ11" s="424"/>
      <c r="CR11" s="424"/>
      <c r="CS11" s="425"/>
      <c r="CT11" s="460" t="s">
        <v>133</v>
      </c>
      <c r="CU11" s="461"/>
      <c r="CV11" s="461"/>
      <c r="CW11" s="461"/>
      <c r="CX11" s="461"/>
      <c r="CY11" s="461"/>
      <c r="CZ11" s="461"/>
      <c r="DA11" s="462"/>
      <c r="DB11" s="460" t="s">
        <v>134</v>
      </c>
      <c r="DC11" s="461"/>
      <c r="DD11" s="461"/>
      <c r="DE11" s="461"/>
      <c r="DF11" s="461"/>
      <c r="DG11" s="461"/>
      <c r="DH11" s="461"/>
      <c r="DI11" s="462"/>
    </row>
    <row r="12" spans="1:119" ht="18.75" customHeight="1" x14ac:dyDescent="0.15">
      <c r="A12" s="175"/>
      <c r="B12" s="480" t="s">
        <v>135</v>
      </c>
      <c r="C12" s="481"/>
      <c r="D12" s="481"/>
      <c r="E12" s="481"/>
      <c r="F12" s="481"/>
      <c r="G12" s="481"/>
      <c r="H12" s="481"/>
      <c r="I12" s="481"/>
      <c r="J12" s="481"/>
      <c r="K12" s="482"/>
      <c r="L12" s="489" t="s">
        <v>136</v>
      </c>
      <c r="M12" s="490"/>
      <c r="N12" s="490"/>
      <c r="O12" s="490"/>
      <c r="P12" s="490"/>
      <c r="Q12" s="491"/>
      <c r="R12" s="492">
        <v>37738</v>
      </c>
      <c r="S12" s="493"/>
      <c r="T12" s="493"/>
      <c r="U12" s="493"/>
      <c r="V12" s="494"/>
      <c r="W12" s="495" t="s">
        <v>1</v>
      </c>
      <c r="X12" s="453"/>
      <c r="Y12" s="453"/>
      <c r="Z12" s="453"/>
      <c r="AA12" s="453"/>
      <c r="AB12" s="496"/>
      <c r="AC12" s="497" t="s">
        <v>137</v>
      </c>
      <c r="AD12" s="498"/>
      <c r="AE12" s="498"/>
      <c r="AF12" s="498"/>
      <c r="AG12" s="499"/>
      <c r="AH12" s="497" t="s">
        <v>138</v>
      </c>
      <c r="AI12" s="498"/>
      <c r="AJ12" s="498"/>
      <c r="AK12" s="498"/>
      <c r="AL12" s="500"/>
      <c r="AM12" s="449" t="s">
        <v>139</v>
      </c>
      <c r="AN12" s="450"/>
      <c r="AO12" s="450"/>
      <c r="AP12" s="450"/>
      <c r="AQ12" s="450"/>
      <c r="AR12" s="450"/>
      <c r="AS12" s="450"/>
      <c r="AT12" s="451"/>
      <c r="AU12" s="452" t="s">
        <v>140</v>
      </c>
      <c r="AV12" s="453"/>
      <c r="AW12" s="453"/>
      <c r="AX12" s="453"/>
      <c r="AY12" s="454" t="s">
        <v>141</v>
      </c>
      <c r="AZ12" s="455"/>
      <c r="BA12" s="455"/>
      <c r="BB12" s="455"/>
      <c r="BC12" s="455"/>
      <c r="BD12" s="455"/>
      <c r="BE12" s="455"/>
      <c r="BF12" s="455"/>
      <c r="BG12" s="455"/>
      <c r="BH12" s="455"/>
      <c r="BI12" s="455"/>
      <c r="BJ12" s="455"/>
      <c r="BK12" s="455"/>
      <c r="BL12" s="455"/>
      <c r="BM12" s="456"/>
      <c r="BN12" s="420">
        <v>111517</v>
      </c>
      <c r="BO12" s="421"/>
      <c r="BP12" s="421"/>
      <c r="BQ12" s="421"/>
      <c r="BR12" s="421"/>
      <c r="BS12" s="421"/>
      <c r="BT12" s="421"/>
      <c r="BU12" s="422"/>
      <c r="BV12" s="420">
        <v>49205</v>
      </c>
      <c r="BW12" s="421"/>
      <c r="BX12" s="421"/>
      <c r="BY12" s="421"/>
      <c r="BZ12" s="421"/>
      <c r="CA12" s="421"/>
      <c r="CB12" s="421"/>
      <c r="CC12" s="422"/>
      <c r="CD12" s="423" t="s">
        <v>142</v>
      </c>
      <c r="CE12" s="424"/>
      <c r="CF12" s="424"/>
      <c r="CG12" s="424"/>
      <c r="CH12" s="424"/>
      <c r="CI12" s="424"/>
      <c r="CJ12" s="424"/>
      <c r="CK12" s="424"/>
      <c r="CL12" s="424"/>
      <c r="CM12" s="424"/>
      <c r="CN12" s="424"/>
      <c r="CO12" s="424"/>
      <c r="CP12" s="424"/>
      <c r="CQ12" s="424"/>
      <c r="CR12" s="424"/>
      <c r="CS12" s="425"/>
      <c r="CT12" s="460" t="s">
        <v>134</v>
      </c>
      <c r="CU12" s="461"/>
      <c r="CV12" s="461"/>
      <c r="CW12" s="461"/>
      <c r="CX12" s="461"/>
      <c r="CY12" s="461"/>
      <c r="CZ12" s="461"/>
      <c r="DA12" s="462"/>
      <c r="DB12" s="460" t="s">
        <v>143</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144</v>
      </c>
      <c r="N13" s="512"/>
      <c r="O13" s="512"/>
      <c r="P13" s="512"/>
      <c r="Q13" s="513"/>
      <c r="R13" s="504">
        <v>36829</v>
      </c>
      <c r="S13" s="505"/>
      <c r="T13" s="505"/>
      <c r="U13" s="505"/>
      <c r="V13" s="506"/>
      <c r="W13" s="436" t="s">
        <v>145</v>
      </c>
      <c r="X13" s="437"/>
      <c r="Y13" s="437"/>
      <c r="Z13" s="437"/>
      <c r="AA13" s="437"/>
      <c r="AB13" s="427"/>
      <c r="AC13" s="471">
        <v>582</v>
      </c>
      <c r="AD13" s="472"/>
      <c r="AE13" s="472"/>
      <c r="AF13" s="472"/>
      <c r="AG13" s="514"/>
      <c r="AH13" s="471">
        <v>607</v>
      </c>
      <c r="AI13" s="472"/>
      <c r="AJ13" s="472"/>
      <c r="AK13" s="472"/>
      <c r="AL13" s="473"/>
      <c r="AM13" s="449" t="s">
        <v>146</v>
      </c>
      <c r="AN13" s="450"/>
      <c r="AO13" s="450"/>
      <c r="AP13" s="450"/>
      <c r="AQ13" s="450"/>
      <c r="AR13" s="450"/>
      <c r="AS13" s="450"/>
      <c r="AT13" s="451"/>
      <c r="AU13" s="452" t="s">
        <v>109</v>
      </c>
      <c r="AV13" s="453"/>
      <c r="AW13" s="453"/>
      <c r="AX13" s="453"/>
      <c r="AY13" s="454" t="s">
        <v>147</v>
      </c>
      <c r="AZ13" s="455"/>
      <c r="BA13" s="455"/>
      <c r="BB13" s="455"/>
      <c r="BC13" s="455"/>
      <c r="BD13" s="455"/>
      <c r="BE13" s="455"/>
      <c r="BF13" s="455"/>
      <c r="BG13" s="455"/>
      <c r="BH13" s="455"/>
      <c r="BI13" s="455"/>
      <c r="BJ13" s="455"/>
      <c r="BK13" s="455"/>
      <c r="BL13" s="455"/>
      <c r="BM13" s="456"/>
      <c r="BN13" s="420">
        <v>614962</v>
      </c>
      <c r="BO13" s="421"/>
      <c r="BP13" s="421"/>
      <c r="BQ13" s="421"/>
      <c r="BR13" s="421"/>
      <c r="BS13" s="421"/>
      <c r="BT13" s="421"/>
      <c r="BU13" s="422"/>
      <c r="BV13" s="420">
        <v>563911</v>
      </c>
      <c r="BW13" s="421"/>
      <c r="BX13" s="421"/>
      <c r="BY13" s="421"/>
      <c r="BZ13" s="421"/>
      <c r="CA13" s="421"/>
      <c r="CB13" s="421"/>
      <c r="CC13" s="422"/>
      <c r="CD13" s="423" t="s">
        <v>148</v>
      </c>
      <c r="CE13" s="424"/>
      <c r="CF13" s="424"/>
      <c r="CG13" s="424"/>
      <c r="CH13" s="424"/>
      <c r="CI13" s="424"/>
      <c r="CJ13" s="424"/>
      <c r="CK13" s="424"/>
      <c r="CL13" s="424"/>
      <c r="CM13" s="424"/>
      <c r="CN13" s="424"/>
      <c r="CO13" s="424"/>
      <c r="CP13" s="424"/>
      <c r="CQ13" s="424"/>
      <c r="CR13" s="424"/>
      <c r="CS13" s="425"/>
      <c r="CT13" s="417">
        <v>10.199999999999999</v>
      </c>
      <c r="CU13" s="418"/>
      <c r="CV13" s="418"/>
      <c r="CW13" s="418"/>
      <c r="CX13" s="418"/>
      <c r="CY13" s="418"/>
      <c r="CZ13" s="418"/>
      <c r="DA13" s="419"/>
      <c r="DB13" s="417">
        <v>10.5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149</v>
      </c>
      <c r="M14" s="502"/>
      <c r="N14" s="502"/>
      <c r="O14" s="502"/>
      <c r="P14" s="502"/>
      <c r="Q14" s="503"/>
      <c r="R14" s="504">
        <v>37942</v>
      </c>
      <c r="S14" s="505"/>
      <c r="T14" s="505"/>
      <c r="U14" s="505"/>
      <c r="V14" s="506"/>
      <c r="W14" s="410"/>
      <c r="X14" s="411"/>
      <c r="Y14" s="411"/>
      <c r="Z14" s="411"/>
      <c r="AA14" s="411"/>
      <c r="AB14" s="400"/>
      <c r="AC14" s="507">
        <v>3.5</v>
      </c>
      <c r="AD14" s="508"/>
      <c r="AE14" s="508"/>
      <c r="AF14" s="508"/>
      <c r="AG14" s="509"/>
      <c r="AH14" s="507">
        <v>3.7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150</v>
      </c>
      <c r="CE14" s="516"/>
      <c r="CF14" s="516"/>
      <c r="CG14" s="516"/>
      <c r="CH14" s="516"/>
      <c r="CI14" s="516"/>
      <c r="CJ14" s="516"/>
      <c r="CK14" s="516"/>
      <c r="CL14" s="516"/>
      <c r="CM14" s="516"/>
      <c r="CN14" s="516"/>
      <c r="CO14" s="516"/>
      <c r="CP14" s="516"/>
      <c r="CQ14" s="516"/>
      <c r="CR14" s="516"/>
      <c r="CS14" s="517"/>
      <c r="CT14" s="518">
        <v>64.099999999999994</v>
      </c>
      <c r="CU14" s="519"/>
      <c r="CV14" s="519"/>
      <c r="CW14" s="519"/>
      <c r="CX14" s="519"/>
      <c r="CY14" s="519"/>
      <c r="CZ14" s="519"/>
      <c r="DA14" s="520"/>
      <c r="DB14" s="518">
        <v>80.900000000000006</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144</v>
      </c>
      <c r="N15" s="512"/>
      <c r="O15" s="512"/>
      <c r="P15" s="512"/>
      <c r="Q15" s="513"/>
      <c r="R15" s="504">
        <v>37116</v>
      </c>
      <c r="S15" s="505"/>
      <c r="T15" s="505"/>
      <c r="U15" s="505"/>
      <c r="V15" s="506"/>
      <c r="W15" s="436" t="s">
        <v>151</v>
      </c>
      <c r="X15" s="437"/>
      <c r="Y15" s="437"/>
      <c r="Z15" s="437"/>
      <c r="AA15" s="437"/>
      <c r="AB15" s="427"/>
      <c r="AC15" s="471">
        <v>4054</v>
      </c>
      <c r="AD15" s="472"/>
      <c r="AE15" s="472"/>
      <c r="AF15" s="472"/>
      <c r="AG15" s="514"/>
      <c r="AH15" s="471">
        <v>4202</v>
      </c>
      <c r="AI15" s="472"/>
      <c r="AJ15" s="472"/>
      <c r="AK15" s="472"/>
      <c r="AL15" s="473"/>
      <c r="AM15" s="449"/>
      <c r="AN15" s="450"/>
      <c r="AO15" s="450"/>
      <c r="AP15" s="450"/>
      <c r="AQ15" s="450"/>
      <c r="AR15" s="450"/>
      <c r="AS15" s="450"/>
      <c r="AT15" s="451"/>
      <c r="AU15" s="452"/>
      <c r="AV15" s="453"/>
      <c r="AW15" s="453"/>
      <c r="AX15" s="453"/>
      <c r="AY15" s="380" t="s">
        <v>152</v>
      </c>
      <c r="AZ15" s="381"/>
      <c r="BA15" s="381"/>
      <c r="BB15" s="381"/>
      <c r="BC15" s="381"/>
      <c r="BD15" s="381"/>
      <c r="BE15" s="381"/>
      <c r="BF15" s="381"/>
      <c r="BG15" s="381"/>
      <c r="BH15" s="381"/>
      <c r="BI15" s="381"/>
      <c r="BJ15" s="381"/>
      <c r="BK15" s="381"/>
      <c r="BL15" s="381"/>
      <c r="BM15" s="382"/>
      <c r="BN15" s="383">
        <v>6884848</v>
      </c>
      <c r="BO15" s="384"/>
      <c r="BP15" s="384"/>
      <c r="BQ15" s="384"/>
      <c r="BR15" s="384"/>
      <c r="BS15" s="384"/>
      <c r="BT15" s="384"/>
      <c r="BU15" s="385"/>
      <c r="BV15" s="383">
        <v>6490422</v>
      </c>
      <c r="BW15" s="384"/>
      <c r="BX15" s="384"/>
      <c r="BY15" s="384"/>
      <c r="BZ15" s="384"/>
      <c r="CA15" s="384"/>
      <c r="CB15" s="384"/>
      <c r="CC15" s="385"/>
      <c r="CD15" s="521" t="s">
        <v>153</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154</v>
      </c>
      <c r="M16" s="524"/>
      <c r="N16" s="524"/>
      <c r="O16" s="524"/>
      <c r="P16" s="524"/>
      <c r="Q16" s="525"/>
      <c r="R16" s="526" t="s">
        <v>155</v>
      </c>
      <c r="S16" s="527"/>
      <c r="T16" s="527"/>
      <c r="U16" s="527"/>
      <c r="V16" s="528"/>
      <c r="W16" s="410"/>
      <c r="X16" s="411"/>
      <c r="Y16" s="411"/>
      <c r="Z16" s="411"/>
      <c r="AA16" s="411"/>
      <c r="AB16" s="400"/>
      <c r="AC16" s="507">
        <v>24.1</v>
      </c>
      <c r="AD16" s="508"/>
      <c r="AE16" s="508"/>
      <c r="AF16" s="508"/>
      <c r="AG16" s="509"/>
      <c r="AH16" s="507">
        <v>25.9</v>
      </c>
      <c r="AI16" s="508"/>
      <c r="AJ16" s="508"/>
      <c r="AK16" s="508"/>
      <c r="AL16" s="510"/>
      <c r="AM16" s="449"/>
      <c r="AN16" s="450"/>
      <c r="AO16" s="450"/>
      <c r="AP16" s="450"/>
      <c r="AQ16" s="450"/>
      <c r="AR16" s="450"/>
      <c r="AS16" s="450"/>
      <c r="AT16" s="451"/>
      <c r="AU16" s="452"/>
      <c r="AV16" s="453"/>
      <c r="AW16" s="453"/>
      <c r="AX16" s="453"/>
      <c r="AY16" s="454" t="s">
        <v>156</v>
      </c>
      <c r="AZ16" s="455"/>
      <c r="BA16" s="455"/>
      <c r="BB16" s="455"/>
      <c r="BC16" s="455"/>
      <c r="BD16" s="455"/>
      <c r="BE16" s="455"/>
      <c r="BF16" s="455"/>
      <c r="BG16" s="455"/>
      <c r="BH16" s="455"/>
      <c r="BI16" s="455"/>
      <c r="BJ16" s="455"/>
      <c r="BK16" s="455"/>
      <c r="BL16" s="455"/>
      <c r="BM16" s="456"/>
      <c r="BN16" s="420">
        <v>6368505</v>
      </c>
      <c r="BO16" s="421"/>
      <c r="BP16" s="421"/>
      <c r="BQ16" s="421"/>
      <c r="BR16" s="421"/>
      <c r="BS16" s="421"/>
      <c r="BT16" s="421"/>
      <c r="BU16" s="422"/>
      <c r="BV16" s="420">
        <v>6545126</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157</v>
      </c>
      <c r="N17" s="532"/>
      <c r="O17" s="532"/>
      <c r="P17" s="532"/>
      <c r="Q17" s="533"/>
      <c r="R17" s="526" t="s">
        <v>158</v>
      </c>
      <c r="S17" s="527"/>
      <c r="T17" s="527"/>
      <c r="U17" s="527"/>
      <c r="V17" s="528"/>
      <c r="W17" s="436" t="s">
        <v>159</v>
      </c>
      <c r="X17" s="437"/>
      <c r="Y17" s="437"/>
      <c r="Z17" s="437"/>
      <c r="AA17" s="437"/>
      <c r="AB17" s="427"/>
      <c r="AC17" s="471">
        <v>12156</v>
      </c>
      <c r="AD17" s="472"/>
      <c r="AE17" s="472"/>
      <c r="AF17" s="472"/>
      <c r="AG17" s="514"/>
      <c r="AH17" s="471">
        <v>11415</v>
      </c>
      <c r="AI17" s="472"/>
      <c r="AJ17" s="472"/>
      <c r="AK17" s="472"/>
      <c r="AL17" s="473"/>
      <c r="AM17" s="449"/>
      <c r="AN17" s="450"/>
      <c r="AO17" s="450"/>
      <c r="AP17" s="450"/>
      <c r="AQ17" s="450"/>
      <c r="AR17" s="450"/>
      <c r="AS17" s="450"/>
      <c r="AT17" s="451"/>
      <c r="AU17" s="452"/>
      <c r="AV17" s="453"/>
      <c r="AW17" s="453"/>
      <c r="AX17" s="453"/>
      <c r="AY17" s="454" t="s">
        <v>160</v>
      </c>
      <c r="AZ17" s="455"/>
      <c r="BA17" s="455"/>
      <c r="BB17" s="455"/>
      <c r="BC17" s="455"/>
      <c r="BD17" s="455"/>
      <c r="BE17" s="455"/>
      <c r="BF17" s="455"/>
      <c r="BG17" s="455"/>
      <c r="BH17" s="455"/>
      <c r="BI17" s="455"/>
      <c r="BJ17" s="455"/>
      <c r="BK17" s="455"/>
      <c r="BL17" s="455"/>
      <c r="BM17" s="456"/>
      <c r="BN17" s="420">
        <v>8891610</v>
      </c>
      <c r="BO17" s="421"/>
      <c r="BP17" s="421"/>
      <c r="BQ17" s="421"/>
      <c r="BR17" s="421"/>
      <c r="BS17" s="421"/>
      <c r="BT17" s="421"/>
      <c r="BU17" s="422"/>
      <c r="BV17" s="420">
        <v>8369677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161</v>
      </c>
      <c r="C18" s="463"/>
      <c r="D18" s="463"/>
      <c r="E18" s="543"/>
      <c r="F18" s="543"/>
      <c r="G18" s="543"/>
      <c r="H18" s="543"/>
      <c r="I18" s="543"/>
      <c r="J18" s="543"/>
      <c r="K18" s="543"/>
      <c r="L18" s="544">
        <v>15.33</v>
      </c>
      <c r="M18" s="544"/>
      <c r="N18" s="544"/>
      <c r="O18" s="544"/>
      <c r="P18" s="544"/>
      <c r="Q18" s="544"/>
      <c r="R18" s="545"/>
      <c r="S18" s="545"/>
      <c r="T18" s="545"/>
      <c r="U18" s="545"/>
      <c r="V18" s="546"/>
      <c r="W18" s="438"/>
      <c r="X18" s="439"/>
      <c r="Y18" s="439"/>
      <c r="Z18" s="439"/>
      <c r="AA18" s="439"/>
      <c r="AB18" s="430"/>
      <c r="AC18" s="547">
        <v>72.400000000000006</v>
      </c>
      <c r="AD18" s="548"/>
      <c r="AE18" s="548"/>
      <c r="AF18" s="548"/>
      <c r="AG18" s="549"/>
      <c r="AH18" s="547">
        <v>70.400000000000006</v>
      </c>
      <c r="AI18" s="548"/>
      <c r="AJ18" s="548"/>
      <c r="AK18" s="548"/>
      <c r="AL18" s="550"/>
      <c r="AM18" s="449"/>
      <c r="AN18" s="450"/>
      <c r="AO18" s="450"/>
      <c r="AP18" s="450"/>
      <c r="AQ18" s="450"/>
      <c r="AR18" s="450"/>
      <c r="AS18" s="450"/>
      <c r="AT18" s="451"/>
      <c r="AU18" s="452"/>
      <c r="AV18" s="453"/>
      <c r="AW18" s="453"/>
      <c r="AX18" s="453"/>
      <c r="AY18" s="454" t="s">
        <v>162</v>
      </c>
      <c r="AZ18" s="455"/>
      <c r="BA18" s="455"/>
      <c r="BB18" s="455"/>
      <c r="BC18" s="455"/>
      <c r="BD18" s="455"/>
      <c r="BE18" s="455"/>
      <c r="BF18" s="455"/>
      <c r="BG18" s="455"/>
      <c r="BH18" s="455"/>
      <c r="BI18" s="455"/>
      <c r="BJ18" s="455"/>
      <c r="BK18" s="455"/>
      <c r="BL18" s="455"/>
      <c r="BM18" s="456"/>
      <c r="BN18" s="420">
        <v>7943850</v>
      </c>
      <c r="BO18" s="421"/>
      <c r="BP18" s="421"/>
      <c r="BQ18" s="421"/>
      <c r="BR18" s="421"/>
      <c r="BS18" s="421"/>
      <c r="BT18" s="421"/>
      <c r="BU18" s="422"/>
      <c r="BV18" s="420">
        <v>7739177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163</v>
      </c>
      <c r="C19" s="463"/>
      <c r="D19" s="463"/>
      <c r="E19" s="543"/>
      <c r="F19" s="543"/>
      <c r="G19" s="543"/>
      <c r="H19" s="543"/>
      <c r="I19" s="543"/>
      <c r="J19" s="543"/>
      <c r="K19" s="543"/>
      <c r="L19" s="551">
        <v>2507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164</v>
      </c>
      <c r="AZ19" s="455"/>
      <c r="BA19" s="455"/>
      <c r="BB19" s="455"/>
      <c r="BC19" s="455"/>
      <c r="BD19" s="455"/>
      <c r="BE19" s="455"/>
      <c r="BF19" s="455"/>
      <c r="BG19" s="455"/>
      <c r="BH19" s="455"/>
      <c r="BI19" s="455"/>
      <c r="BJ19" s="455"/>
      <c r="BK19" s="455"/>
      <c r="BL19" s="455"/>
      <c r="BM19" s="456"/>
      <c r="BN19" s="420">
        <v>11289975</v>
      </c>
      <c r="BO19" s="421"/>
      <c r="BP19" s="421"/>
      <c r="BQ19" s="421"/>
      <c r="BR19" s="421"/>
      <c r="BS19" s="421"/>
      <c r="BT19" s="421"/>
      <c r="BU19" s="422"/>
      <c r="BV19" s="420">
        <v>10883086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165</v>
      </c>
      <c r="C20" s="463"/>
      <c r="D20" s="463"/>
      <c r="E20" s="543"/>
      <c r="F20" s="543"/>
      <c r="G20" s="543"/>
      <c r="H20" s="543"/>
      <c r="I20" s="543"/>
      <c r="J20" s="543"/>
      <c r="K20" s="543"/>
      <c r="L20" s="551">
        <v>15035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166</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167</v>
      </c>
      <c r="C22" s="564"/>
      <c r="D22" s="565"/>
      <c r="E22" s="432" t="s">
        <v>1</v>
      </c>
      <c r="F22" s="437"/>
      <c r="G22" s="437"/>
      <c r="H22" s="437"/>
      <c r="I22" s="437"/>
      <c r="J22" s="437"/>
      <c r="K22" s="427"/>
      <c r="L22" s="432" t="s">
        <v>168</v>
      </c>
      <c r="M22" s="437"/>
      <c r="N22" s="437"/>
      <c r="O22" s="437"/>
      <c r="P22" s="427"/>
      <c r="Q22" s="595" t="s">
        <v>169</v>
      </c>
      <c r="R22" s="596"/>
      <c r="S22" s="596"/>
      <c r="T22" s="596"/>
      <c r="U22" s="596"/>
      <c r="V22" s="597"/>
      <c r="W22" s="563" t="s">
        <v>170</v>
      </c>
      <c r="X22" s="564"/>
      <c r="Y22" s="565"/>
      <c r="Z22" s="432" t="s">
        <v>1</v>
      </c>
      <c r="AA22" s="437"/>
      <c r="AB22" s="437"/>
      <c r="AC22" s="437"/>
      <c r="AD22" s="437"/>
      <c r="AE22" s="437"/>
      <c r="AF22" s="437"/>
      <c r="AG22" s="427"/>
      <c r="AH22" s="601" t="s">
        <v>171</v>
      </c>
      <c r="AI22" s="437"/>
      <c r="AJ22" s="437"/>
      <c r="AK22" s="437"/>
      <c r="AL22" s="427"/>
      <c r="AM22" s="601" t="s">
        <v>172</v>
      </c>
      <c r="AN22" s="602"/>
      <c r="AO22" s="602"/>
      <c r="AP22" s="602"/>
      <c r="AQ22" s="602"/>
      <c r="AR22" s="603"/>
      <c r="AS22" s="595" t="s">
        <v>169</v>
      </c>
      <c r="AT22" s="596"/>
      <c r="AU22" s="596"/>
      <c r="AV22" s="596"/>
      <c r="AW22" s="596"/>
      <c r="AX22" s="607"/>
      <c r="AY22" s="380" t="s">
        <v>173</v>
      </c>
      <c r="AZ22" s="381"/>
      <c r="BA22" s="381"/>
      <c r="BB22" s="381"/>
      <c r="BC22" s="381"/>
      <c r="BD22" s="381"/>
      <c r="BE22" s="381"/>
      <c r="BF22" s="381"/>
      <c r="BG22" s="381"/>
      <c r="BH22" s="381"/>
      <c r="BI22" s="381"/>
      <c r="BJ22" s="381"/>
      <c r="BK22" s="381"/>
      <c r="BL22" s="381"/>
      <c r="BM22" s="382"/>
      <c r="BN22" s="383">
        <v>11002764</v>
      </c>
      <c r="BO22" s="384"/>
      <c r="BP22" s="384"/>
      <c r="BQ22" s="384"/>
      <c r="BR22" s="384"/>
      <c r="BS22" s="384"/>
      <c r="BT22" s="384"/>
      <c r="BU22" s="385"/>
      <c r="BV22" s="383">
        <v>11751087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174</v>
      </c>
      <c r="AZ23" s="455"/>
      <c r="BA23" s="455"/>
      <c r="BB23" s="455"/>
      <c r="BC23" s="455"/>
      <c r="BD23" s="455"/>
      <c r="BE23" s="455"/>
      <c r="BF23" s="455"/>
      <c r="BG23" s="455"/>
      <c r="BH23" s="455"/>
      <c r="BI23" s="455"/>
      <c r="BJ23" s="455"/>
      <c r="BK23" s="455"/>
      <c r="BL23" s="455"/>
      <c r="BM23" s="456"/>
      <c r="BN23" s="420">
        <v>2309355</v>
      </c>
      <c r="BO23" s="421"/>
      <c r="BP23" s="421"/>
      <c r="BQ23" s="421"/>
      <c r="BR23" s="421"/>
      <c r="BS23" s="421"/>
      <c r="BT23" s="421"/>
      <c r="BU23" s="422"/>
      <c r="BV23" s="420">
        <v>2759087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175</v>
      </c>
      <c r="F24" s="450"/>
      <c r="G24" s="450"/>
      <c r="H24" s="450"/>
      <c r="I24" s="450"/>
      <c r="J24" s="450"/>
      <c r="K24" s="451"/>
      <c r="L24" s="471">
        <v>1</v>
      </c>
      <c r="M24" s="472"/>
      <c r="N24" s="472"/>
      <c r="O24" s="472"/>
      <c r="P24" s="514"/>
      <c r="Q24" s="471">
        <v>7500</v>
      </c>
      <c r="R24" s="472"/>
      <c r="S24" s="472"/>
      <c r="T24" s="472"/>
      <c r="U24" s="472"/>
      <c r="V24" s="514"/>
      <c r="W24" s="566"/>
      <c r="X24" s="567"/>
      <c r="Y24" s="568"/>
      <c r="Z24" s="470" t="s">
        <v>176</v>
      </c>
      <c r="AA24" s="450"/>
      <c r="AB24" s="450"/>
      <c r="AC24" s="450"/>
      <c r="AD24" s="450"/>
      <c r="AE24" s="450"/>
      <c r="AF24" s="450"/>
      <c r="AG24" s="451"/>
      <c r="AH24" s="471">
        <v>250</v>
      </c>
      <c r="AI24" s="472"/>
      <c r="AJ24" s="472"/>
      <c r="AK24" s="472"/>
      <c r="AL24" s="514"/>
      <c r="AM24" s="471">
        <v>769500</v>
      </c>
      <c r="AN24" s="472"/>
      <c r="AO24" s="472"/>
      <c r="AP24" s="472"/>
      <c r="AQ24" s="472"/>
      <c r="AR24" s="514"/>
      <c r="AS24" s="471">
        <v>3078</v>
      </c>
      <c r="AT24" s="472"/>
      <c r="AU24" s="472"/>
      <c r="AV24" s="472"/>
      <c r="AW24" s="472"/>
      <c r="AX24" s="473"/>
      <c r="AY24" s="536" t="s">
        <v>177</v>
      </c>
      <c r="AZ24" s="537"/>
      <c r="BA24" s="537"/>
      <c r="BB24" s="537"/>
      <c r="BC24" s="537"/>
      <c r="BD24" s="537"/>
      <c r="BE24" s="537"/>
      <c r="BF24" s="537"/>
      <c r="BG24" s="537"/>
      <c r="BH24" s="537"/>
      <c r="BI24" s="537"/>
      <c r="BJ24" s="537"/>
      <c r="BK24" s="537"/>
      <c r="BL24" s="537"/>
      <c r="BM24" s="538"/>
      <c r="BN24" s="420">
        <v>9748910</v>
      </c>
      <c r="BO24" s="421"/>
      <c r="BP24" s="421"/>
      <c r="BQ24" s="421"/>
      <c r="BR24" s="421"/>
      <c r="BS24" s="421"/>
      <c r="BT24" s="421"/>
      <c r="BU24" s="422"/>
      <c r="BV24" s="420">
        <v>10204578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178</v>
      </c>
      <c r="F25" s="450"/>
      <c r="G25" s="450"/>
      <c r="H25" s="450"/>
      <c r="I25" s="450"/>
      <c r="J25" s="450"/>
      <c r="K25" s="451"/>
      <c r="L25" s="471">
        <v>1</v>
      </c>
      <c r="M25" s="472"/>
      <c r="N25" s="472"/>
      <c r="O25" s="472"/>
      <c r="P25" s="514"/>
      <c r="Q25" s="471">
        <v>6400</v>
      </c>
      <c r="R25" s="472"/>
      <c r="S25" s="472"/>
      <c r="T25" s="472"/>
      <c r="U25" s="472"/>
      <c r="V25" s="514"/>
      <c r="W25" s="566"/>
      <c r="X25" s="567"/>
      <c r="Y25" s="568"/>
      <c r="Z25" s="470" t="s">
        <v>179</v>
      </c>
      <c r="AA25" s="450"/>
      <c r="AB25" s="450"/>
      <c r="AC25" s="450"/>
      <c r="AD25" s="450"/>
      <c r="AE25" s="450"/>
      <c r="AF25" s="450"/>
      <c r="AG25" s="451"/>
      <c r="AH25" s="471" t="s">
        <v>143</v>
      </c>
      <c r="AI25" s="472"/>
      <c r="AJ25" s="472"/>
      <c r="AK25" s="472"/>
      <c r="AL25" s="514"/>
      <c r="AM25" s="471" t="s">
        <v>134</v>
      </c>
      <c r="AN25" s="472"/>
      <c r="AO25" s="472"/>
      <c r="AP25" s="472"/>
      <c r="AQ25" s="472"/>
      <c r="AR25" s="514"/>
      <c r="AS25" s="471" t="s">
        <v>134</v>
      </c>
      <c r="AT25" s="472"/>
      <c r="AU25" s="472"/>
      <c r="AV25" s="472"/>
      <c r="AW25" s="472"/>
      <c r="AX25" s="473"/>
      <c r="AY25" s="380" t="s">
        <v>180</v>
      </c>
      <c r="AZ25" s="381"/>
      <c r="BA25" s="381"/>
      <c r="BB25" s="381"/>
      <c r="BC25" s="381"/>
      <c r="BD25" s="381"/>
      <c r="BE25" s="381"/>
      <c r="BF25" s="381"/>
      <c r="BG25" s="381"/>
      <c r="BH25" s="381"/>
      <c r="BI25" s="381"/>
      <c r="BJ25" s="381"/>
      <c r="BK25" s="381"/>
      <c r="BL25" s="381"/>
      <c r="BM25" s="382"/>
      <c r="BN25" s="383">
        <v>1116616</v>
      </c>
      <c r="BO25" s="384"/>
      <c r="BP25" s="384"/>
      <c r="BQ25" s="384"/>
      <c r="BR25" s="384"/>
      <c r="BS25" s="384"/>
      <c r="BT25" s="384"/>
      <c r="BU25" s="385"/>
      <c r="BV25" s="383">
        <v>1286011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181</v>
      </c>
      <c r="F26" s="450"/>
      <c r="G26" s="450"/>
      <c r="H26" s="450"/>
      <c r="I26" s="450"/>
      <c r="J26" s="450"/>
      <c r="K26" s="451"/>
      <c r="L26" s="471">
        <v>1</v>
      </c>
      <c r="M26" s="472"/>
      <c r="N26" s="472"/>
      <c r="O26" s="472"/>
      <c r="P26" s="514"/>
      <c r="Q26" s="471">
        <v>6100</v>
      </c>
      <c r="R26" s="472"/>
      <c r="S26" s="472"/>
      <c r="T26" s="472"/>
      <c r="U26" s="472"/>
      <c r="V26" s="514"/>
      <c r="W26" s="566"/>
      <c r="X26" s="567"/>
      <c r="Y26" s="568"/>
      <c r="Z26" s="470" t="s">
        <v>182</v>
      </c>
      <c r="AA26" s="572"/>
      <c r="AB26" s="572"/>
      <c r="AC26" s="572"/>
      <c r="AD26" s="572"/>
      <c r="AE26" s="572"/>
      <c r="AF26" s="572"/>
      <c r="AG26" s="573"/>
      <c r="AH26" s="471">
        <v>3</v>
      </c>
      <c r="AI26" s="472"/>
      <c r="AJ26" s="472"/>
      <c r="AK26" s="472"/>
      <c r="AL26" s="514"/>
      <c r="AM26" s="471">
        <v>9318</v>
      </c>
      <c r="AN26" s="472"/>
      <c r="AO26" s="472"/>
      <c r="AP26" s="472"/>
      <c r="AQ26" s="472"/>
      <c r="AR26" s="514"/>
      <c r="AS26" s="471">
        <v>3106</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134</v>
      </c>
      <c r="BO26" s="421"/>
      <c r="BP26" s="421"/>
      <c r="BQ26" s="421"/>
      <c r="BR26" s="421"/>
      <c r="BS26" s="421"/>
      <c r="BT26" s="421"/>
      <c r="BU26" s="422"/>
      <c r="BV26" s="420" t="s">
        <v>134</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184</v>
      </c>
      <c r="F27" s="450"/>
      <c r="G27" s="450"/>
      <c r="H27" s="450"/>
      <c r="I27" s="450"/>
      <c r="J27" s="450"/>
      <c r="K27" s="451"/>
      <c r="L27" s="471">
        <v>1</v>
      </c>
      <c r="M27" s="472"/>
      <c r="N27" s="472"/>
      <c r="O27" s="472"/>
      <c r="P27" s="514"/>
      <c r="Q27" s="471">
        <v>3260</v>
      </c>
      <c r="R27" s="472"/>
      <c r="S27" s="472"/>
      <c r="T27" s="472"/>
      <c r="U27" s="472"/>
      <c r="V27" s="514"/>
      <c r="W27" s="566"/>
      <c r="X27" s="567"/>
      <c r="Y27" s="568"/>
      <c r="Z27" s="470" t="s">
        <v>185</v>
      </c>
      <c r="AA27" s="450"/>
      <c r="AB27" s="450"/>
      <c r="AC27" s="450"/>
      <c r="AD27" s="450"/>
      <c r="AE27" s="450"/>
      <c r="AF27" s="450"/>
      <c r="AG27" s="451"/>
      <c r="AH27" s="471">
        <v>6</v>
      </c>
      <c r="AI27" s="472"/>
      <c r="AJ27" s="472"/>
      <c r="AK27" s="472"/>
      <c r="AL27" s="514"/>
      <c r="AM27" s="471">
        <v>23796</v>
      </c>
      <c r="AN27" s="472"/>
      <c r="AO27" s="472"/>
      <c r="AP27" s="472"/>
      <c r="AQ27" s="472"/>
      <c r="AR27" s="514"/>
      <c r="AS27" s="471">
        <v>3966</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t="s">
        <v>187</v>
      </c>
      <c r="BO27" s="540"/>
      <c r="BP27" s="540"/>
      <c r="BQ27" s="540"/>
      <c r="BR27" s="540"/>
      <c r="BS27" s="540"/>
      <c r="BT27" s="540"/>
      <c r="BU27" s="541"/>
      <c r="BV27" s="539" t="s">
        <v>134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188</v>
      </c>
      <c r="F28" s="450"/>
      <c r="G28" s="450"/>
      <c r="H28" s="450"/>
      <c r="I28" s="450"/>
      <c r="J28" s="450"/>
      <c r="K28" s="451"/>
      <c r="L28" s="471">
        <v>1</v>
      </c>
      <c r="M28" s="472"/>
      <c r="N28" s="472"/>
      <c r="O28" s="472"/>
      <c r="P28" s="514"/>
      <c r="Q28" s="471">
        <v>2720</v>
      </c>
      <c r="R28" s="472"/>
      <c r="S28" s="472"/>
      <c r="T28" s="472"/>
      <c r="U28" s="472"/>
      <c r="V28" s="514"/>
      <c r="W28" s="566"/>
      <c r="X28" s="567"/>
      <c r="Y28" s="568"/>
      <c r="Z28" s="470" t="s">
        <v>189</v>
      </c>
      <c r="AA28" s="450"/>
      <c r="AB28" s="450"/>
      <c r="AC28" s="450"/>
      <c r="AD28" s="450"/>
      <c r="AE28" s="450"/>
      <c r="AF28" s="450"/>
      <c r="AG28" s="451"/>
      <c r="AH28" s="471" t="s">
        <v>134</v>
      </c>
      <c r="AI28" s="472"/>
      <c r="AJ28" s="472"/>
      <c r="AK28" s="472"/>
      <c r="AL28" s="514"/>
      <c r="AM28" s="471" t="s">
        <v>134</v>
      </c>
      <c r="AN28" s="472"/>
      <c r="AO28" s="472"/>
      <c r="AP28" s="472"/>
      <c r="AQ28" s="472"/>
      <c r="AR28" s="514"/>
      <c r="AS28" s="471" t="s">
        <v>134</v>
      </c>
      <c r="AT28" s="472"/>
      <c r="AU28" s="472"/>
      <c r="AV28" s="472"/>
      <c r="AW28" s="472"/>
      <c r="AX28" s="473"/>
      <c r="AY28" s="574" t="s">
        <v>190</v>
      </c>
      <c r="AZ28" s="575"/>
      <c r="BA28" s="575"/>
      <c r="BB28" s="576"/>
      <c r="BC28" s="380" t="s">
        <v>49</v>
      </c>
      <c r="BD28" s="381"/>
      <c r="BE28" s="381"/>
      <c r="BF28" s="381"/>
      <c r="BG28" s="381"/>
      <c r="BH28" s="381"/>
      <c r="BI28" s="381"/>
      <c r="BJ28" s="381"/>
      <c r="BK28" s="381"/>
      <c r="BL28" s="381"/>
      <c r="BM28" s="382"/>
      <c r="BN28" s="383">
        <v>1758331</v>
      </c>
      <c r="BO28" s="384"/>
      <c r="BP28" s="384"/>
      <c r="BQ28" s="384"/>
      <c r="BR28" s="384"/>
      <c r="BS28" s="384"/>
      <c r="BT28" s="384"/>
      <c r="BU28" s="385"/>
      <c r="BV28" s="383">
        <v>1442377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191</v>
      </c>
      <c r="F29" s="450"/>
      <c r="G29" s="450"/>
      <c r="H29" s="450"/>
      <c r="I29" s="450"/>
      <c r="J29" s="450"/>
      <c r="K29" s="451"/>
      <c r="L29" s="471">
        <v>13</v>
      </c>
      <c r="M29" s="472"/>
      <c r="N29" s="472"/>
      <c r="O29" s="472"/>
      <c r="P29" s="514"/>
      <c r="Q29" s="471">
        <v>2520</v>
      </c>
      <c r="R29" s="472"/>
      <c r="S29" s="472"/>
      <c r="T29" s="472"/>
      <c r="U29" s="472"/>
      <c r="V29" s="514"/>
      <c r="W29" s="569"/>
      <c r="X29" s="570"/>
      <c r="Y29" s="571"/>
      <c r="Z29" s="470" t="s">
        <v>192</v>
      </c>
      <c r="AA29" s="450"/>
      <c r="AB29" s="450"/>
      <c r="AC29" s="450"/>
      <c r="AD29" s="450"/>
      <c r="AE29" s="450"/>
      <c r="AF29" s="450"/>
      <c r="AG29" s="451"/>
      <c r="AH29" s="471">
        <v>256</v>
      </c>
      <c r="AI29" s="472"/>
      <c r="AJ29" s="472"/>
      <c r="AK29" s="472"/>
      <c r="AL29" s="514"/>
      <c r="AM29" s="471">
        <v>793296</v>
      </c>
      <c r="AN29" s="472"/>
      <c r="AO29" s="472"/>
      <c r="AP29" s="472"/>
      <c r="AQ29" s="472"/>
      <c r="AR29" s="514"/>
      <c r="AS29" s="471">
        <v>3099</v>
      </c>
      <c r="AT29" s="472"/>
      <c r="AU29" s="472"/>
      <c r="AV29" s="472"/>
      <c r="AW29" s="472"/>
      <c r="AX29" s="473"/>
      <c r="AY29" s="577"/>
      <c r="AZ29" s="578"/>
      <c r="BA29" s="578"/>
      <c r="BB29" s="579"/>
      <c r="BC29" s="454" t="s">
        <v>193</v>
      </c>
      <c r="BD29" s="455"/>
      <c r="BE29" s="455"/>
      <c r="BF29" s="455"/>
      <c r="BG29" s="455"/>
      <c r="BH29" s="455"/>
      <c r="BI29" s="455"/>
      <c r="BJ29" s="455"/>
      <c r="BK29" s="455"/>
      <c r="BL29" s="455"/>
      <c r="BM29" s="456"/>
      <c r="BN29" s="420" t="s">
        <v>134</v>
      </c>
      <c r="BO29" s="421"/>
      <c r="BP29" s="421"/>
      <c r="BQ29" s="421"/>
      <c r="BR29" s="421"/>
      <c r="BS29" s="421"/>
      <c r="BT29" s="421"/>
      <c r="BU29" s="422"/>
      <c r="BV29" s="420" t="s">
        <v>134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194</v>
      </c>
      <c r="X30" s="588"/>
      <c r="Y30" s="588"/>
      <c r="Z30" s="588"/>
      <c r="AA30" s="588"/>
      <c r="AB30" s="588"/>
      <c r="AC30" s="588"/>
      <c r="AD30" s="588"/>
      <c r="AE30" s="588"/>
      <c r="AF30" s="588"/>
      <c r="AG30" s="589"/>
      <c r="AH30" s="547">
        <v>98.6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1773421</v>
      </c>
      <c r="BO30" s="540"/>
      <c r="BP30" s="540"/>
      <c r="BQ30" s="540"/>
      <c r="BR30" s="540"/>
      <c r="BS30" s="540"/>
      <c r="BT30" s="540"/>
      <c r="BU30" s="541"/>
      <c r="BV30" s="539">
        <v>1255526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195</v>
      </c>
      <c r="D32" s="583"/>
      <c r="E32" s="583"/>
      <c r="F32" s="583"/>
      <c r="G32" s="583"/>
      <c r="H32" s="583"/>
      <c r="I32" s="583"/>
      <c r="J32" s="583"/>
      <c r="K32" s="583"/>
      <c r="L32" s="583"/>
      <c r="M32" s="583"/>
      <c r="N32" s="583"/>
      <c r="O32" s="583"/>
      <c r="P32" s="583"/>
      <c r="Q32" s="583"/>
      <c r="R32" s="583"/>
      <c r="S32" s="583"/>
      <c r="U32" s="424" t="s">
        <v>196</v>
      </c>
      <c r="V32" s="424"/>
      <c r="W32" s="424"/>
      <c r="X32" s="424"/>
      <c r="Y32" s="424"/>
      <c r="Z32" s="424"/>
      <c r="AA32" s="424"/>
      <c r="AB32" s="424"/>
      <c r="AC32" s="424"/>
      <c r="AD32" s="424"/>
      <c r="AE32" s="424"/>
      <c r="AF32" s="424"/>
      <c r="AG32" s="424"/>
      <c r="AH32" s="424"/>
      <c r="AI32" s="424"/>
      <c r="AJ32" s="424"/>
      <c r="AK32" s="424"/>
      <c r="AM32" s="424" t="s">
        <v>197</v>
      </c>
      <c r="AN32" s="424"/>
      <c r="AO32" s="424"/>
      <c r="AP32" s="424"/>
      <c r="AQ32" s="424"/>
      <c r="AR32" s="424"/>
      <c r="AS32" s="424"/>
      <c r="AT32" s="424"/>
      <c r="AU32" s="424"/>
      <c r="AV32" s="424"/>
      <c r="AW32" s="424"/>
      <c r="AX32" s="424"/>
      <c r="AY32" s="424"/>
      <c r="AZ32" s="424"/>
      <c r="BA32" s="424"/>
      <c r="BB32" s="424"/>
      <c r="BC32" s="424"/>
      <c r="BE32" s="424" t="s">
        <v>198</v>
      </c>
      <c r="BF32" s="424"/>
      <c r="BG32" s="424"/>
      <c r="BH32" s="424"/>
      <c r="BI32" s="424"/>
      <c r="BJ32" s="424"/>
      <c r="BK32" s="424"/>
      <c r="BL32" s="424"/>
      <c r="BM32" s="424"/>
      <c r="BN32" s="424"/>
      <c r="BO32" s="424"/>
      <c r="BP32" s="424"/>
      <c r="BQ32" s="424"/>
      <c r="BR32" s="424"/>
      <c r="BS32" s="424"/>
      <c r="BT32" s="424"/>
      <c r="BU32" s="424"/>
      <c r="BW32" s="424" t="s">
        <v>199</v>
      </c>
      <c r="BX32" s="424"/>
      <c r="BY32" s="424"/>
      <c r="BZ32" s="424"/>
      <c r="CA32" s="424"/>
      <c r="CB32" s="424"/>
      <c r="CC32" s="424"/>
      <c r="CD32" s="424"/>
      <c r="CE32" s="424"/>
      <c r="CF32" s="424"/>
      <c r="CG32" s="424"/>
      <c r="CH32" s="424"/>
      <c r="CI32" s="424"/>
      <c r="CJ32" s="424"/>
      <c r="CK32" s="424"/>
      <c r="CL32" s="424"/>
      <c r="CM32" s="424"/>
      <c r="CO32" s="424" t="s">
        <v>200</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201</v>
      </c>
      <c r="D33" s="444"/>
      <c r="E33" s="409" t="s">
        <v>202</v>
      </c>
      <c r="F33" s="409"/>
      <c r="G33" s="409"/>
      <c r="H33" s="409"/>
      <c r="I33" s="409"/>
      <c r="J33" s="409"/>
      <c r="K33" s="409"/>
      <c r="L33" s="409"/>
      <c r="M33" s="409"/>
      <c r="N33" s="409"/>
      <c r="O33" s="409"/>
      <c r="P33" s="409"/>
      <c r="Q33" s="409"/>
      <c r="R33" s="409"/>
      <c r="S33" s="409"/>
      <c r="T33" s="200"/>
      <c r="U33" s="444" t="s">
        <v>201</v>
      </c>
      <c r="V33" s="444"/>
      <c r="W33" s="409" t="s">
        <v>202</v>
      </c>
      <c r="X33" s="409"/>
      <c r="Y33" s="409"/>
      <c r="Z33" s="409"/>
      <c r="AA33" s="409"/>
      <c r="AB33" s="409"/>
      <c r="AC33" s="409"/>
      <c r="AD33" s="409"/>
      <c r="AE33" s="409"/>
      <c r="AF33" s="409"/>
      <c r="AG33" s="409"/>
      <c r="AH33" s="409"/>
      <c r="AI33" s="409"/>
      <c r="AJ33" s="409"/>
      <c r="AK33" s="409"/>
      <c r="AL33" s="200"/>
      <c r="AM33" s="444" t="s">
        <v>201</v>
      </c>
      <c r="AN33" s="444"/>
      <c r="AO33" s="409" t="s">
        <v>202</v>
      </c>
      <c r="AP33" s="409"/>
      <c r="AQ33" s="409"/>
      <c r="AR33" s="409"/>
      <c r="AS33" s="409"/>
      <c r="AT33" s="409"/>
      <c r="AU33" s="409"/>
      <c r="AV33" s="409"/>
      <c r="AW33" s="409"/>
      <c r="AX33" s="409"/>
      <c r="AY33" s="409"/>
      <c r="AZ33" s="409"/>
      <c r="BA33" s="409"/>
      <c r="BB33" s="409"/>
      <c r="BC33" s="409"/>
      <c r="BD33" s="201"/>
      <c r="BE33" s="409" t="s">
        <v>203</v>
      </c>
      <c r="BF33" s="409"/>
      <c r="BG33" s="409" t="s">
        <v>204</v>
      </c>
      <c r="BH33" s="409"/>
      <c r="BI33" s="409"/>
      <c r="BJ33" s="409"/>
      <c r="BK33" s="409"/>
      <c r="BL33" s="409"/>
      <c r="BM33" s="409"/>
      <c r="BN33" s="409"/>
      <c r="BO33" s="409"/>
      <c r="BP33" s="409"/>
      <c r="BQ33" s="409"/>
      <c r="BR33" s="409"/>
      <c r="BS33" s="409"/>
      <c r="BT33" s="409"/>
      <c r="BU33" s="409"/>
      <c r="BV33" s="201"/>
      <c r="BW33" s="444" t="s">
        <v>203</v>
      </c>
      <c r="BX33" s="444"/>
      <c r="BY33" s="409" t="s">
        <v>205</v>
      </c>
      <c r="BZ33" s="409"/>
      <c r="CA33" s="409"/>
      <c r="CB33" s="409"/>
      <c r="CC33" s="409"/>
      <c r="CD33" s="409"/>
      <c r="CE33" s="409"/>
      <c r="CF33" s="409"/>
      <c r="CG33" s="409"/>
      <c r="CH33" s="409"/>
      <c r="CI33" s="409"/>
      <c r="CJ33" s="409"/>
      <c r="CK33" s="409"/>
      <c r="CL33" s="409"/>
      <c r="CM33" s="409"/>
      <c r="CN33" s="200"/>
      <c r="CO33" s="444" t="s">
        <v>201</v>
      </c>
      <c r="CP33" s="444"/>
      <c r="CQ33" s="409" t="s">
        <v>206</v>
      </c>
      <c r="CR33" s="409"/>
      <c r="CS33" s="409"/>
      <c r="CT33" s="409"/>
      <c r="CU33" s="409"/>
      <c r="CV33" s="409"/>
      <c r="CW33" s="409"/>
      <c r="CX33" s="409"/>
      <c r="CY33" s="409"/>
      <c r="CZ33" s="409"/>
      <c r="DA33" s="409"/>
      <c r="DB33" s="409"/>
      <c r="DC33" s="409"/>
      <c r="DD33" s="409"/>
      <c r="DE33" s="409"/>
      <c r="DF33" s="200"/>
      <c r="DG33" s="609" t="s">
        <v>207</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入間東部地区事務組合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三芳町土地開発公社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埼玉県後期高齢者医療広域連合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埼玉県後期高齢者医療広域連合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埼玉県市町村総合事務組合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埼玉県市町村総合事務組合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彩の国さいたま人づくり広域連合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DjA550x33P55MfYRHPiiVNz/LbSHYGrW/EHuRzKP5VB2gYUfStkvl+9ZBnwfkBOaJGNR6mqKtMMtuePypUaRvQ==" saltValue="4WCmqcw/9uGhNN9ATN4M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15" zoomScale="85" zoomScaleNormal="85" zoomScaleSheetLayoutView="100" workbookViewId="0">
      <selection activeCell="G34" sqref="G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62" t="s">
        <v>571</v>
      </c>
      <c r="D34" s="1162"/>
      <c r="E34" s="1163"/>
      <c r="F34" s="32">
        <v>10.54</v>
      </c>
      <c r="G34" s="33">
        <v>6.05</v>
      </c>
      <c r="H34" s="33">
        <v>10.73</v>
      </c>
      <c r="I34" s="33">
        <v>13.17</v>
      </c>
      <c r="J34" s="34">
        <v>15.88</v>
      </c>
      <c r="K34" s="22"/>
      <c r="L34" s="22"/>
      <c r="M34" s="22"/>
      <c r="N34" s="22"/>
      <c r="O34" s="22"/>
      <c r="P34" s="22"/>
    </row>
    <row r="35" spans="1:16" ht="39" customHeight="1" x14ac:dyDescent="0.15">
      <c r="A35" s="22"/>
      <c r="B35" s="35"/>
      <c r="C35" s="1158" t="s">
        <v>572</v>
      </c>
      <c r="D35" s="1158"/>
      <c r="E35" s="1159"/>
      <c r="F35" s="36">
        <v>15.94</v>
      </c>
      <c r="G35" s="37">
        <v>16.420000000000002</v>
      </c>
      <c r="H35" s="37">
        <v>17.05</v>
      </c>
      <c r="I35" s="37">
        <v>17.22</v>
      </c>
      <c r="J35" s="38">
        <v>15.11</v>
      </c>
      <c r="K35" s="22"/>
      <c r="L35" s="22"/>
      <c r="M35" s="22"/>
      <c r="N35" s="22"/>
      <c r="O35" s="22"/>
      <c r="P35" s="22"/>
    </row>
    <row r="36" spans="1:16" ht="39" customHeight="1" x14ac:dyDescent="0.15">
      <c r="A36" s="22"/>
      <c r="B36" s="35"/>
      <c r="C36" s="1158" t="s">
        <v>573</v>
      </c>
      <c r="D36" s="1158"/>
      <c r="E36" s="1159"/>
      <c r="F36" s="36" t="s">
        <v>523</v>
      </c>
      <c r="G36" s="37">
        <v>6.94</v>
      </c>
      <c r="H36" s="37">
        <v>8.66</v>
      </c>
      <c r="I36" s="37">
        <v>10.71</v>
      </c>
      <c r="J36" s="38">
        <v>11.63</v>
      </c>
      <c r="K36" s="22"/>
      <c r="L36" s="22"/>
      <c r="M36" s="22"/>
      <c r="N36" s="22"/>
      <c r="O36" s="22"/>
      <c r="P36" s="22"/>
    </row>
    <row r="37" spans="1:16" ht="39" customHeight="1" x14ac:dyDescent="0.15">
      <c r="A37" s="22"/>
      <c r="B37" s="35"/>
      <c r="C37" s="1158" t="s">
        <v>574</v>
      </c>
      <c r="D37" s="1158"/>
      <c r="E37" s="1159"/>
      <c r="F37" s="36">
        <v>1.86</v>
      </c>
      <c r="G37" s="37">
        <v>1.55</v>
      </c>
      <c r="H37" s="37">
        <v>2.89</v>
      </c>
      <c r="I37" s="37">
        <v>1.99</v>
      </c>
      <c r="J37" s="38">
        <v>1.95</v>
      </c>
      <c r="K37" s="22"/>
      <c r="L37" s="22"/>
      <c r="M37" s="22"/>
      <c r="N37" s="22"/>
      <c r="O37" s="22"/>
      <c r="P37" s="22"/>
    </row>
    <row r="38" spans="1:16" ht="39" customHeight="1" x14ac:dyDescent="0.15">
      <c r="A38" s="22"/>
      <c r="B38" s="35"/>
      <c r="C38" s="1158" t="s">
        <v>575</v>
      </c>
      <c r="D38" s="1158"/>
      <c r="E38" s="1159"/>
      <c r="F38" s="36">
        <v>1.58</v>
      </c>
      <c r="G38" s="37">
        <v>1.18</v>
      </c>
      <c r="H38" s="37">
        <v>1.44</v>
      </c>
      <c r="I38" s="37">
        <v>1.82</v>
      </c>
      <c r="J38" s="38">
        <v>1.47</v>
      </c>
      <c r="K38" s="22"/>
      <c r="L38" s="22"/>
      <c r="M38" s="22"/>
      <c r="N38" s="22"/>
      <c r="O38" s="22"/>
      <c r="P38" s="22"/>
    </row>
    <row r="39" spans="1:16" ht="39" customHeight="1" x14ac:dyDescent="0.15">
      <c r="A39" s="22"/>
      <c r="B39" s="35"/>
      <c r="C39" s="1158" t="s">
        <v>576</v>
      </c>
      <c r="D39" s="1158"/>
      <c r="E39" s="1159"/>
      <c r="F39" s="36">
        <v>0.05</v>
      </c>
      <c r="G39" s="37">
        <v>0.09</v>
      </c>
      <c r="H39" s="37">
        <v>0.1</v>
      </c>
      <c r="I39" s="37">
        <v>0.2</v>
      </c>
      <c r="J39" s="38">
        <v>0.27</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577</v>
      </c>
      <c r="D42" s="1158"/>
      <c r="E42" s="1159"/>
      <c r="F42" s="36" t="s">
        <v>523</v>
      </c>
      <c r="G42" s="37" t="s">
        <v>523</v>
      </c>
      <c r="H42" s="37" t="s">
        <v>523</v>
      </c>
      <c r="I42" s="37" t="s">
        <v>523</v>
      </c>
      <c r="J42" s="38" t="s">
        <v>523</v>
      </c>
      <c r="K42" s="22"/>
      <c r="L42" s="22"/>
      <c r="M42" s="22"/>
      <c r="N42" s="22"/>
      <c r="O42" s="22"/>
      <c r="P42" s="22"/>
    </row>
    <row r="43" spans="1:16" ht="39" customHeight="1" thickBot="1" x14ac:dyDescent="0.2">
      <c r="A43" s="22"/>
      <c r="B43" s="40"/>
      <c r="C43" s="1160" t="s">
        <v>578</v>
      </c>
      <c r="D43" s="1160"/>
      <c r="E43" s="1161"/>
      <c r="F43" s="41">
        <v>0</v>
      </c>
      <c r="G43" s="42" t="s">
        <v>523</v>
      </c>
      <c r="H43" s="42" t="s">
        <v>523</v>
      </c>
      <c r="I43" s="42" t="s">
        <v>523</v>
      </c>
      <c r="J43" s="43" t="s">
        <v>523</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gU9p8q9vl7avLh89UKQj3/lG6NdnFwVFHjOUm8rEhvhbBMHd8U9dSIqoVL2LSHuRYC+0DayoJyERoFRJtvasQ==" saltValue="XS8N3PENE0qR1CO3Mm9u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M40" zoomScale="85" zoomScaleNormal="85" zoomScaleSheetLayoutView="55" workbookViewId="0">
      <selection activeCell="R43" sqref="R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15">
      <c r="A45" s="46"/>
      <c r="B45" s="1164" t="s">
        <v>11</v>
      </c>
      <c r="C45" s="1165"/>
      <c r="D45" s="56"/>
      <c r="E45" s="1170" t="s">
        <v>12</v>
      </c>
      <c r="F45" s="1170"/>
      <c r="G45" s="1170"/>
      <c r="H45" s="1170"/>
      <c r="I45" s="1170"/>
      <c r="J45" s="1171"/>
      <c r="K45" s="57">
        <v>1568</v>
      </c>
      <c r="L45" s="58">
        <v>1579</v>
      </c>
      <c r="M45" s="58">
        <v>1572</v>
      </c>
      <c r="N45" s="58">
        <v>1482</v>
      </c>
      <c r="O45" s="59">
        <v>1466</v>
      </c>
      <c r="P45" s="46"/>
      <c r="Q45" s="46"/>
      <c r="R45" s="46"/>
      <c r="S45" s="46"/>
      <c r="T45" s="46"/>
      <c r="U45" s="46"/>
    </row>
    <row r="46" spans="1:21" ht="30.75" customHeight="1" x14ac:dyDescent="0.15">
      <c r="A46" s="46"/>
      <c r="B46" s="1166"/>
      <c r="C46" s="1167"/>
      <c r="D46" s="60"/>
      <c r="E46" s="1172" t="s">
        <v>13</v>
      </c>
      <c r="F46" s="1172"/>
      <c r="G46" s="1172"/>
      <c r="H46" s="1172"/>
      <c r="I46" s="1172"/>
      <c r="J46" s="1173"/>
      <c r="K46" s="61" t="s">
        <v>523</v>
      </c>
      <c r="L46" s="62" t="s">
        <v>523</v>
      </c>
      <c r="M46" s="62" t="s">
        <v>523</v>
      </c>
      <c r="N46" s="62" t="s">
        <v>523</v>
      </c>
      <c r="O46" s="63" t="s">
        <v>523</v>
      </c>
      <c r="P46" s="46"/>
      <c r="Q46" s="46"/>
      <c r="R46" s="46"/>
      <c r="S46" s="46"/>
      <c r="T46" s="46"/>
      <c r="U46" s="46"/>
    </row>
    <row r="47" spans="1:21" ht="30.75" customHeight="1" x14ac:dyDescent="0.15">
      <c r="A47" s="46"/>
      <c r="B47" s="1166"/>
      <c r="C47" s="1167"/>
      <c r="D47" s="60"/>
      <c r="E47" s="1172" t="s">
        <v>14</v>
      </c>
      <c r="F47" s="1172"/>
      <c r="G47" s="1172"/>
      <c r="H47" s="1172"/>
      <c r="I47" s="1172"/>
      <c r="J47" s="1173"/>
      <c r="K47" s="61" t="s">
        <v>523</v>
      </c>
      <c r="L47" s="62" t="s">
        <v>523</v>
      </c>
      <c r="M47" s="62" t="s">
        <v>523</v>
      </c>
      <c r="N47" s="62" t="s">
        <v>523</v>
      </c>
      <c r="O47" s="63" t="s">
        <v>523</v>
      </c>
      <c r="P47" s="46"/>
      <c r="Q47" s="46"/>
      <c r="R47" s="46"/>
      <c r="S47" s="46"/>
      <c r="T47" s="46"/>
      <c r="U47" s="46"/>
    </row>
    <row r="48" spans="1:21" ht="30.75" customHeight="1" x14ac:dyDescent="0.15">
      <c r="A48" s="46"/>
      <c r="B48" s="1166"/>
      <c r="C48" s="1167"/>
      <c r="D48" s="60"/>
      <c r="E48" s="1172" t="s">
        <v>15</v>
      </c>
      <c r="F48" s="1172"/>
      <c r="G48" s="1172"/>
      <c r="H48" s="1172"/>
      <c r="I48" s="1172"/>
      <c r="J48" s="1173"/>
      <c r="K48" s="61">
        <v>136</v>
      </c>
      <c r="L48" s="62">
        <v>125</v>
      </c>
      <c r="M48" s="62">
        <v>125</v>
      </c>
      <c r="N48" s="62">
        <v>113</v>
      </c>
      <c r="O48" s="63">
        <v>101</v>
      </c>
      <c r="P48" s="46"/>
      <c r="Q48" s="46"/>
      <c r="R48" s="46"/>
      <c r="S48" s="46"/>
      <c r="T48" s="46"/>
      <c r="U48" s="46"/>
    </row>
    <row r="49" spans="1:21" ht="30.75" customHeight="1" x14ac:dyDescent="0.15">
      <c r="A49" s="46"/>
      <c r="B49" s="1166"/>
      <c r="C49" s="1167"/>
      <c r="D49" s="60"/>
      <c r="E49" s="1172" t="s">
        <v>16</v>
      </c>
      <c r="F49" s="1172"/>
      <c r="G49" s="1172"/>
      <c r="H49" s="1172"/>
      <c r="I49" s="1172"/>
      <c r="J49" s="1173"/>
      <c r="K49" s="61">
        <v>106</v>
      </c>
      <c r="L49" s="62">
        <v>99</v>
      </c>
      <c r="M49" s="62">
        <v>92</v>
      </c>
      <c r="N49" s="62">
        <v>100</v>
      </c>
      <c r="O49" s="63">
        <v>84</v>
      </c>
      <c r="P49" s="46"/>
      <c r="Q49" s="46"/>
      <c r="R49" s="46"/>
      <c r="S49" s="46"/>
      <c r="T49" s="46"/>
      <c r="U49" s="46"/>
    </row>
    <row r="50" spans="1:21" ht="30.75" customHeight="1" x14ac:dyDescent="0.15">
      <c r="A50" s="46"/>
      <c r="B50" s="1166"/>
      <c r="C50" s="1167"/>
      <c r="D50" s="60"/>
      <c r="E50" s="1172" t="s">
        <v>17</v>
      </c>
      <c r="F50" s="1172"/>
      <c r="G50" s="1172"/>
      <c r="H50" s="1172"/>
      <c r="I50" s="1172"/>
      <c r="J50" s="1173"/>
      <c r="K50" s="61" t="s">
        <v>523</v>
      </c>
      <c r="L50" s="62" t="s">
        <v>523</v>
      </c>
      <c r="M50" s="62" t="s">
        <v>523</v>
      </c>
      <c r="N50" s="62" t="s">
        <v>523</v>
      </c>
      <c r="O50" s="63" t="s">
        <v>523</v>
      </c>
      <c r="P50" s="46"/>
      <c r="Q50" s="46"/>
      <c r="R50" s="46"/>
      <c r="S50" s="46"/>
      <c r="T50" s="46"/>
      <c r="U50" s="46"/>
    </row>
    <row r="51" spans="1:21" ht="30.75" customHeight="1" x14ac:dyDescent="0.15">
      <c r="A51" s="46"/>
      <c r="B51" s="1168"/>
      <c r="C51" s="1169"/>
      <c r="D51" s="64"/>
      <c r="E51" s="1172" t="s">
        <v>18</v>
      </c>
      <c r="F51" s="1172"/>
      <c r="G51" s="1172"/>
      <c r="H51" s="1172"/>
      <c r="I51" s="1172"/>
      <c r="J51" s="1173"/>
      <c r="K51" s="61" t="s">
        <v>523</v>
      </c>
      <c r="L51" s="62" t="s">
        <v>523</v>
      </c>
      <c r="M51" s="62" t="s">
        <v>523</v>
      </c>
      <c r="N51" s="62" t="s">
        <v>523</v>
      </c>
      <c r="O51" s="63" t="s">
        <v>523</v>
      </c>
      <c r="P51" s="46"/>
      <c r="Q51" s="46"/>
      <c r="R51" s="46"/>
      <c r="S51" s="46"/>
      <c r="T51" s="46"/>
      <c r="U51" s="46"/>
    </row>
    <row r="52" spans="1:21" ht="30.75" customHeight="1" x14ac:dyDescent="0.15">
      <c r="A52" s="46"/>
      <c r="B52" s="1174" t="s">
        <v>19</v>
      </c>
      <c r="C52" s="1175"/>
      <c r="D52" s="64"/>
      <c r="E52" s="1172" t="s">
        <v>20</v>
      </c>
      <c r="F52" s="1172"/>
      <c r="G52" s="1172"/>
      <c r="H52" s="1172"/>
      <c r="I52" s="1172"/>
      <c r="J52" s="1173"/>
      <c r="K52" s="61">
        <v>959</v>
      </c>
      <c r="L52" s="62">
        <v>953</v>
      </c>
      <c r="M52" s="62">
        <v>922</v>
      </c>
      <c r="N52" s="62">
        <v>911</v>
      </c>
      <c r="O52" s="63">
        <v>831</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851</v>
      </c>
      <c r="L53" s="67">
        <v>850</v>
      </c>
      <c r="M53" s="67">
        <v>867</v>
      </c>
      <c r="N53" s="67">
        <v>784</v>
      </c>
      <c r="O53" s="68">
        <v>820</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579</v>
      </c>
      <c r="P56" s="46"/>
      <c r="Q56" s="46"/>
      <c r="R56" s="46"/>
      <c r="S56" s="46"/>
      <c r="T56" s="46"/>
      <c r="U56" s="46"/>
    </row>
    <row r="57" spans="1:21" ht="31.5" customHeight="1" thickBot="1" x14ac:dyDescent="0.2">
      <c r="A57" s="46"/>
      <c r="B57" s="74"/>
      <c r="C57" s="75"/>
      <c r="D57" s="75"/>
      <c r="E57" s="76"/>
      <c r="F57" s="76"/>
      <c r="G57" s="76"/>
      <c r="H57" s="76"/>
      <c r="I57" s="76"/>
      <c r="J57" s="77" t="s">
        <v>2</v>
      </c>
      <c r="K57" s="78" t="s">
        <v>580</v>
      </c>
      <c r="L57" s="79" t="s">
        <v>581</v>
      </c>
      <c r="M57" s="79" t="s">
        <v>582</v>
      </c>
      <c r="N57" s="79" t="s">
        <v>583</v>
      </c>
      <c r="O57" s="80" t="s">
        <v>584</v>
      </c>
      <c r="P57" s="46"/>
      <c r="Q57" s="46"/>
      <c r="R57" s="46"/>
      <c r="S57" s="46"/>
      <c r="T57" s="46"/>
      <c r="U57" s="46"/>
    </row>
    <row r="58" spans="1:21" ht="31.5" customHeight="1" x14ac:dyDescent="0.15">
      <c r="B58" s="1180" t="s">
        <v>26</v>
      </c>
      <c r="C58" s="1181"/>
      <c r="D58" s="1186" t="s">
        <v>27</v>
      </c>
      <c r="E58" s="1187"/>
      <c r="F58" s="1187"/>
      <c r="G58" s="1187"/>
      <c r="H58" s="1187"/>
      <c r="I58" s="1187"/>
      <c r="J58" s="1188"/>
      <c r="K58" s="81"/>
      <c r="L58" s="82"/>
      <c r="M58" s="82"/>
      <c r="N58" s="82"/>
      <c r="O58" s="83"/>
    </row>
    <row r="59" spans="1:21" ht="31.5" customHeight="1" x14ac:dyDescent="0.15">
      <c r="B59" s="1182"/>
      <c r="C59" s="1183"/>
      <c r="D59" s="1189" t="s">
        <v>28</v>
      </c>
      <c r="E59" s="1190"/>
      <c r="F59" s="1190"/>
      <c r="G59" s="1190"/>
      <c r="H59" s="1190"/>
      <c r="I59" s="1190"/>
      <c r="J59" s="1191"/>
      <c r="K59" s="84"/>
      <c r="L59" s="85"/>
      <c r="M59" s="85"/>
      <c r="N59" s="85"/>
      <c r="O59" s="86"/>
    </row>
    <row r="60" spans="1:21" ht="31.5" customHeight="1" thickBot="1" x14ac:dyDescent="0.2">
      <c r="B60" s="1184"/>
      <c r="C60" s="1185"/>
      <c r="D60" s="1192" t="s">
        <v>29</v>
      </c>
      <c r="E60" s="1193"/>
      <c r="F60" s="1193"/>
      <c r="G60" s="1193"/>
      <c r="H60" s="1193"/>
      <c r="I60" s="1193"/>
      <c r="J60" s="1194"/>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XZ0xhWhnA6MquVWpnz3/D8gqfMOFXnxeSjZNC1Ado54gCnS5m+332t7YCqw+B2MlwP5nvDf8t4p5m3iCXY3Xg==" saltValue="Z4Jmvoz7aa603E71N9w5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L2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565</v>
      </c>
      <c r="J40" s="101" t="s">
        <v>566</v>
      </c>
      <c r="K40" s="101" t="s">
        <v>567</v>
      </c>
      <c r="L40" s="101" t="s">
        <v>568</v>
      </c>
      <c r="M40" s="102" t="s">
        <v>569</v>
      </c>
    </row>
    <row r="41" spans="2:13" ht="27.75" customHeight="1" x14ac:dyDescent="0.15">
      <c r="B41" s="1195" t="s">
        <v>32</v>
      </c>
      <c r="C41" s="1196"/>
      <c r="D41" s="103"/>
      <c r="E41" s="1201" t="s">
        <v>33</v>
      </c>
      <c r="F41" s="1201"/>
      <c r="G41" s="1201"/>
      <c r="H41" s="1202"/>
      <c r="I41" s="342">
        <v>14200</v>
      </c>
      <c r="J41" s="343">
        <v>13414</v>
      </c>
      <c r="K41" s="343">
        <v>12653</v>
      </c>
      <c r="L41" s="343">
        <v>11751</v>
      </c>
      <c r="M41" s="344">
        <v>11003</v>
      </c>
    </row>
    <row r="42" spans="2:13" ht="27.75" customHeight="1" x14ac:dyDescent="0.15">
      <c r="B42" s="1197"/>
      <c r="C42" s="1198"/>
      <c r="D42" s="104"/>
      <c r="E42" s="1203" t="s">
        <v>34</v>
      </c>
      <c r="F42" s="1203"/>
      <c r="G42" s="1203"/>
      <c r="H42" s="1204"/>
      <c r="I42" s="345">
        <v>37</v>
      </c>
      <c r="J42" s="346">
        <v>129</v>
      </c>
      <c r="K42" s="346">
        <v>490</v>
      </c>
      <c r="L42" s="346">
        <v>491</v>
      </c>
      <c r="M42" s="347">
        <v>601</v>
      </c>
    </row>
    <row r="43" spans="2:13" ht="27.75" customHeight="1" x14ac:dyDescent="0.15">
      <c r="B43" s="1197"/>
      <c r="C43" s="1198"/>
      <c r="D43" s="104"/>
      <c r="E43" s="1203" t="s">
        <v>35</v>
      </c>
      <c r="F43" s="1203"/>
      <c r="G43" s="1203"/>
      <c r="H43" s="1204"/>
      <c r="I43" s="345">
        <v>888</v>
      </c>
      <c r="J43" s="346">
        <v>867</v>
      </c>
      <c r="K43" s="346">
        <v>853</v>
      </c>
      <c r="L43" s="346">
        <v>799</v>
      </c>
      <c r="M43" s="347">
        <v>729</v>
      </c>
    </row>
    <row r="44" spans="2:13" ht="27.75" customHeight="1" x14ac:dyDescent="0.15">
      <c r="B44" s="1197"/>
      <c r="C44" s="1198"/>
      <c r="D44" s="104"/>
      <c r="E44" s="1203" t="s">
        <v>36</v>
      </c>
      <c r="F44" s="1203"/>
      <c r="G44" s="1203"/>
      <c r="H44" s="1204"/>
      <c r="I44" s="345">
        <v>621</v>
      </c>
      <c r="J44" s="346">
        <v>627</v>
      </c>
      <c r="K44" s="346">
        <v>692</v>
      </c>
      <c r="L44" s="346">
        <v>612</v>
      </c>
      <c r="M44" s="347">
        <v>575</v>
      </c>
    </row>
    <row r="45" spans="2:13" ht="27.75" customHeight="1" x14ac:dyDescent="0.15">
      <c r="B45" s="1197"/>
      <c r="C45" s="1198"/>
      <c r="D45" s="104"/>
      <c r="E45" s="1203" t="s">
        <v>37</v>
      </c>
      <c r="F45" s="1203"/>
      <c r="G45" s="1203"/>
      <c r="H45" s="1204"/>
      <c r="I45" s="345">
        <v>1233</v>
      </c>
      <c r="J45" s="346">
        <v>1118</v>
      </c>
      <c r="K45" s="346">
        <v>1125</v>
      </c>
      <c r="L45" s="346">
        <v>981</v>
      </c>
      <c r="M45" s="347">
        <v>933</v>
      </c>
    </row>
    <row r="46" spans="2:13" ht="27.75" customHeight="1" x14ac:dyDescent="0.15">
      <c r="B46" s="1197"/>
      <c r="C46" s="1198"/>
      <c r="D46" s="105"/>
      <c r="E46" s="1203" t="s">
        <v>38</v>
      </c>
      <c r="F46" s="1203"/>
      <c r="G46" s="1203"/>
      <c r="H46" s="1204"/>
      <c r="I46" s="345" t="s">
        <v>523</v>
      </c>
      <c r="J46" s="346" t="s">
        <v>523</v>
      </c>
      <c r="K46" s="346" t="s">
        <v>523</v>
      </c>
      <c r="L46" s="346" t="s">
        <v>523</v>
      </c>
      <c r="M46" s="347" t="s">
        <v>523</v>
      </c>
    </row>
    <row r="47" spans="2:13" ht="27.75" customHeight="1" x14ac:dyDescent="0.15">
      <c r="B47" s="1197"/>
      <c r="C47" s="1198"/>
      <c r="D47" s="106"/>
      <c r="E47" s="1205" t="s">
        <v>39</v>
      </c>
      <c r="F47" s="1206"/>
      <c r="G47" s="1206"/>
      <c r="H47" s="1207"/>
      <c r="I47" s="345" t="s">
        <v>523</v>
      </c>
      <c r="J47" s="346" t="s">
        <v>523</v>
      </c>
      <c r="K47" s="346" t="s">
        <v>523</v>
      </c>
      <c r="L47" s="346" t="s">
        <v>523</v>
      </c>
      <c r="M47" s="347" t="s">
        <v>523</v>
      </c>
    </row>
    <row r="48" spans="2:13" ht="27.75" customHeight="1" x14ac:dyDescent="0.15">
      <c r="B48" s="1197"/>
      <c r="C48" s="1198"/>
      <c r="D48" s="104"/>
      <c r="E48" s="1203" t="s">
        <v>40</v>
      </c>
      <c r="F48" s="1203"/>
      <c r="G48" s="1203"/>
      <c r="H48" s="1204"/>
      <c r="I48" s="345" t="s">
        <v>523</v>
      </c>
      <c r="J48" s="346" t="s">
        <v>523</v>
      </c>
      <c r="K48" s="346" t="s">
        <v>523</v>
      </c>
      <c r="L48" s="346" t="s">
        <v>523</v>
      </c>
      <c r="M48" s="347" t="s">
        <v>523</v>
      </c>
    </row>
    <row r="49" spans="2:13" ht="27.75" customHeight="1" x14ac:dyDescent="0.15">
      <c r="B49" s="1199"/>
      <c r="C49" s="1200"/>
      <c r="D49" s="104"/>
      <c r="E49" s="1203" t="s">
        <v>41</v>
      </c>
      <c r="F49" s="1203"/>
      <c r="G49" s="1203"/>
      <c r="H49" s="1204"/>
      <c r="I49" s="345" t="s">
        <v>523</v>
      </c>
      <c r="J49" s="346" t="s">
        <v>523</v>
      </c>
      <c r="K49" s="346" t="s">
        <v>523</v>
      </c>
      <c r="L49" s="346" t="s">
        <v>523</v>
      </c>
      <c r="M49" s="347" t="s">
        <v>523</v>
      </c>
    </row>
    <row r="50" spans="2:13" ht="27.75" customHeight="1" x14ac:dyDescent="0.15">
      <c r="B50" s="1208" t="s">
        <v>42</v>
      </c>
      <c r="C50" s="1209"/>
      <c r="D50" s="107"/>
      <c r="E50" s="1203" t="s">
        <v>43</v>
      </c>
      <c r="F50" s="1203"/>
      <c r="G50" s="1203"/>
      <c r="H50" s="1204"/>
      <c r="I50" s="345">
        <v>1766</v>
      </c>
      <c r="J50" s="346">
        <v>1814</v>
      </c>
      <c r="K50" s="346">
        <v>2074</v>
      </c>
      <c r="L50" s="346">
        <v>2270</v>
      </c>
      <c r="M50" s="347">
        <v>3090</v>
      </c>
    </row>
    <row r="51" spans="2:13" ht="27.75" customHeight="1" x14ac:dyDescent="0.15">
      <c r="B51" s="1197"/>
      <c r="C51" s="1198"/>
      <c r="D51" s="104"/>
      <c r="E51" s="1203" t="s">
        <v>44</v>
      </c>
      <c r="F51" s="1203"/>
      <c r="G51" s="1203"/>
      <c r="H51" s="1204"/>
      <c r="I51" s="345">
        <v>768</v>
      </c>
      <c r="J51" s="346">
        <v>826</v>
      </c>
      <c r="K51" s="346">
        <v>996</v>
      </c>
      <c r="L51" s="346">
        <v>1777</v>
      </c>
      <c r="M51" s="347">
        <v>1648</v>
      </c>
    </row>
    <row r="52" spans="2:13" ht="27.75" customHeight="1" x14ac:dyDescent="0.15">
      <c r="B52" s="1199"/>
      <c r="C52" s="1200"/>
      <c r="D52" s="104"/>
      <c r="E52" s="1203" t="s">
        <v>45</v>
      </c>
      <c r="F52" s="1203"/>
      <c r="G52" s="1203"/>
      <c r="H52" s="1204"/>
      <c r="I52" s="345">
        <v>5699</v>
      </c>
      <c r="J52" s="346">
        <v>5163</v>
      </c>
      <c r="K52" s="346">
        <v>4773</v>
      </c>
      <c r="L52" s="346">
        <v>4248</v>
      </c>
      <c r="M52" s="347">
        <v>3759</v>
      </c>
    </row>
    <row r="53" spans="2:13" ht="27.75" customHeight="1" thickBot="1" x14ac:dyDescent="0.2">
      <c r="B53" s="1210" t="s">
        <v>21</v>
      </c>
      <c r="C53" s="1211"/>
      <c r="D53" s="108"/>
      <c r="E53" s="1212" t="s">
        <v>46</v>
      </c>
      <c r="F53" s="1212"/>
      <c r="G53" s="1212"/>
      <c r="H53" s="1213"/>
      <c r="I53" s="348">
        <v>8746</v>
      </c>
      <c r="J53" s="349">
        <v>8351</v>
      </c>
      <c r="K53" s="349">
        <v>7969</v>
      </c>
      <c r="L53" s="349">
        <v>6340</v>
      </c>
      <c r="M53" s="350">
        <v>5343</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nMoICysG9yG9yA9sxCYup9o1Ynt4OrxH4SJAxVNXtSUAYjGs9IahTm5sM+IwrON9PHTgsGxQldsfQqeyTf8PCQ==" saltValue="Eaah9YECgwPxI0QuNL7Z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567</v>
      </c>
      <c r="G54" s="117" t="s">
        <v>568</v>
      </c>
      <c r="H54" s="118" t="s">
        <v>569</v>
      </c>
    </row>
    <row r="55" spans="2:8" ht="52.5" customHeight="1" x14ac:dyDescent="0.15">
      <c r="B55" s="119"/>
      <c r="C55" s="1222" t="s">
        <v>49</v>
      </c>
      <c r="D55" s="1222"/>
      <c r="E55" s="1223"/>
      <c r="F55" s="120">
        <v>1069</v>
      </c>
      <c r="G55" s="120">
        <v>1442</v>
      </c>
      <c r="H55" s="121">
        <v>1758</v>
      </c>
    </row>
    <row r="56" spans="2:8" ht="52.5" customHeight="1" x14ac:dyDescent="0.15">
      <c r="B56" s="122"/>
      <c r="C56" s="1224" t="s">
        <v>50</v>
      </c>
      <c r="D56" s="1224"/>
      <c r="E56" s="1225"/>
      <c r="F56" s="123" t="s">
        <v>523</v>
      </c>
      <c r="G56" s="123" t="s">
        <v>523</v>
      </c>
      <c r="H56" s="124" t="s">
        <v>523</v>
      </c>
    </row>
    <row r="57" spans="2:8" ht="53.25" customHeight="1" x14ac:dyDescent="0.15">
      <c r="B57" s="122"/>
      <c r="C57" s="1226" t="s">
        <v>51</v>
      </c>
      <c r="D57" s="1226"/>
      <c r="E57" s="1227"/>
      <c r="F57" s="125">
        <v>632</v>
      </c>
      <c r="G57" s="125">
        <v>1256</v>
      </c>
      <c r="H57" s="126">
        <v>1773</v>
      </c>
    </row>
    <row r="58" spans="2:8" ht="45.75" customHeight="1" x14ac:dyDescent="0.15">
      <c r="B58" s="127"/>
      <c r="C58" s="1214" t="s">
        <v>52</v>
      </c>
      <c r="D58" s="1215"/>
      <c r="E58" s="1216"/>
      <c r="F58" s="128"/>
      <c r="G58" s="128"/>
      <c r="H58" s="129"/>
    </row>
    <row r="59" spans="2:8" ht="45.75" customHeight="1" x14ac:dyDescent="0.15">
      <c r="B59" s="127"/>
      <c r="C59" s="1214" t="s">
        <v>53</v>
      </c>
      <c r="D59" s="1215"/>
      <c r="E59" s="1216"/>
      <c r="F59" s="128"/>
      <c r="G59" s="128"/>
      <c r="H59" s="129"/>
    </row>
    <row r="60" spans="2:8" ht="45.75" customHeight="1" x14ac:dyDescent="0.15">
      <c r="B60" s="127"/>
      <c r="C60" s="1214" t="s">
        <v>53</v>
      </c>
      <c r="D60" s="1215"/>
      <c r="E60" s="1216"/>
      <c r="F60" s="128"/>
      <c r="G60" s="128"/>
      <c r="H60" s="129"/>
    </row>
    <row r="61" spans="2:8" ht="45.75" customHeight="1" x14ac:dyDescent="0.15">
      <c r="B61" s="127"/>
      <c r="C61" s="1214" t="s">
        <v>53</v>
      </c>
      <c r="D61" s="1215"/>
      <c r="E61" s="1216"/>
      <c r="F61" s="128"/>
      <c r="G61" s="128"/>
      <c r="H61" s="129"/>
    </row>
    <row r="62" spans="2:8" ht="45.75" customHeight="1" thickBot="1" x14ac:dyDescent="0.2">
      <c r="B62" s="130"/>
      <c r="C62" s="1217" t="s">
        <v>53</v>
      </c>
      <c r="D62" s="1218"/>
      <c r="E62" s="1219"/>
      <c r="F62" s="131"/>
      <c r="G62" s="131"/>
      <c r="H62" s="132"/>
    </row>
    <row r="63" spans="2:8" ht="52.5" customHeight="1" thickBot="1" x14ac:dyDescent="0.2">
      <c r="B63" s="133"/>
      <c r="C63" s="1220" t="s">
        <v>54</v>
      </c>
      <c r="D63" s="1220"/>
      <c r="E63" s="1221"/>
      <c r="F63" s="134">
        <v>1702</v>
      </c>
      <c r="G63" s="134">
        <v>2698</v>
      </c>
      <c r="H63" s="135">
        <v>3532</v>
      </c>
    </row>
    <row r="64" spans="2:8" x14ac:dyDescent="0.15"/>
  </sheetData>
  <sheetProtection algorithmName="SHA-512" hashValue="21y3yjvz2jHG3tWW47xDxN+pU835kXhe1yYUjaB2FVh2eYyWJn5Jrf2mL7tQFqLEbtPQkahsDvHmlT/F72btOQ==" saltValue="CaUdOXrkLar4EZk/xM6R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EF877-458A-4F4B-9A34-EEEB061D1FB9}">
  <sheetPr>
    <pageSetUpPr fitToPage="1"/>
  </sheetPr>
  <dimension ref="A1:DE85"/>
  <sheetViews>
    <sheetView showGridLines="0" topLeftCell="U13" zoomScaleNormal="100" zoomScaleSheetLayoutView="55" workbookViewId="0">
      <selection activeCell="CV41" sqref="CV41"/>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605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601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8" t="s">
        <v>604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5"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5"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5"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5"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599</v>
      </c>
    </row>
    <row r="50" spans="1:109" ht="13.5" x14ac:dyDescent="0.15">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565</v>
      </c>
      <c r="BQ50" s="1242"/>
      <c r="BR50" s="1242"/>
      <c r="BS50" s="1242"/>
      <c r="BT50" s="1242"/>
      <c r="BU50" s="1242"/>
      <c r="BV50" s="1242"/>
      <c r="BW50" s="1242"/>
      <c r="BX50" s="1242" t="s">
        <v>566</v>
      </c>
      <c r="BY50" s="1242"/>
      <c r="BZ50" s="1242"/>
      <c r="CA50" s="1242"/>
      <c r="CB50" s="1242"/>
      <c r="CC50" s="1242"/>
      <c r="CD50" s="1242"/>
      <c r="CE50" s="1242"/>
      <c r="CF50" s="1242" t="s">
        <v>567</v>
      </c>
      <c r="CG50" s="1242"/>
      <c r="CH50" s="1242"/>
      <c r="CI50" s="1242"/>
      <c r="CJ50" s="1242"/>
      <c r="CK50" s="1242"/>
      <c r="CL50" s="1242"/>
      <c r="CM50" s="1242"/>
      <c r="CN50" s="1242" t="s">
        <v>568</v>
      </c>
      <c r="CO50" s="1242"/>
      <c r="CP50" s="1242"/>
      <c r="CQ50" s="1242"/>
      <c r="CR50" s="1242"/>
      <c r="CS50" s="1242"/>
      <c r="CT50" s="1242"/>
      <c r="CU50" s="1242"/>
      <c r="CV50" s="1242" t="s">
        <v>569</v>
      </c>
      <c r="CW50" s="1242"/>
      <c r="CX50" s="1242"/>
      <c r="CY50" s="1242"/>
      <c r="CZ50" s="1242"/>
      <c r="DA50" s="1242"/>
      <c r="DB50" s="1242"/>
      <c r="DC50" s="1242"/>
    </row>
    <row r="51" spans="1:109" ht="13.5" customHeight="1" x14ac:dyDescent="0.15">
      <c r="B51" s="259"/>
      <c r="G51" s="1243"/>
      <c r="H51" s="1243"/>
      <c r="I51" s="1245"/>
      <c r="J51" s="1245"/>
      <c r="K51" s="1244"/>
      <c r="L51" s="1244"/>
      <c r="M51" s="1244"/>
      <c r="N51" s="1244"/>
      <c r="AM51" s="352"/>
      <c r="AN51" s="1246" t="s">
        <v>598</v>
      </c>
      <c r="AO51" s="1246"/>
      <c r="AP51" s="1246"/>
      <c r="AQ51" s="1246"/>
      <c r="AR51" s="1246"/>
      <c r="AS51" s="1246"/>
      <c r="AT51" s="1246"/>
      <c r="AU51" s="1246"/>
      <c r="AV51" s="1246"/>
      <c r="AW51" s="1246"/>
      <c r="AX51" s="1246"/>
      <c r="AY51" s="1246"/>
      <c r="AZ51" s="1246"/>
      <c r="BA51" s="1246"/>
      <c r="BB51" s="1246" t="s">
        <v>596</v>
      </c>
      <c r="BC51" s="1246"/>
      <c r="BD51" s="1246"/>
      <c r="BE51" s="1246"/>
      <c r="BF51" s="1246"/>
      <c r="BG51" s="1246"/>
      <c r="BH51" s="1246"/>
      <c r="BI51" s="1246"/>
      <c r="BJ51" s="1246"/>
      <c r="BK51" s="1246"/>
      <c r="BL51" s="1246"/>
      <c r="BM51" s="1246"/>
      <c r="BN51" s="1246"/>
      <c r="BO51" s="1246"/>
      <c r="BP51" s="1237">
        <v>112.8</v>
      </c>
      <c r="BQ51" s="1237"/>
      <c r="BR51" s="1237"/>
      <c r="BS51" s="1237"/>
      <c r="BT51" s="1237"/>
      <c r="BU51" s="1237"/>
      <c r="BV51" s="1237"/>
      <c r="BW51" s="1237"/>
      <c r="BX51" s="1237">
        <v>105.1</v>
      </c>
      <c r="BY51" s="1237"/>
      <c r="BZ51" s="1237"/>
      <c r="CA51" s="1237"/>
      <c r="CB51" s="1237"/>
      <c r="CC51" s="1237"/>
      <c r="CD51" s="1237"/>
      <c r="CE51" s="1237"/>
      <c r="CF51" s="1237">
        <v>100.2</v>
      </c>
      <c r="CG51" s="1237"/>
      <c r="CH51" s="1237"/>
      <c r="CI51" s="1237"/>
      <c r="CJ51" s="1237"/>
      <c r="CK51" s="1237"/>
      <c r="CL51" s="1237"/>
      <c r="CM51" s="1237"/>
      <c r="CN51" s="1237">
        <v>80.900000000000006</v>
      </c>
      <c r="CO51" s="1237"/>
      <c r="CP51" s="1237"/>
      <c r="CQ51" s="1237"/>
      <c r="CR51" s="1237"/>
      <c r="CS51" s="1237"/>
      <c r="CT51" s="1237"/>
      <c r="CU51" s="1237"/>
      <c r="CV51" s="1237">
        <v>64.099999999999994</v>
      </c>
      <c r="CW51" s="1237"/>
      <c r="CX51" s="1237"/>
      <c r="CY51" s="1237"/>
      <c r="CZ51" s="1237"/>
      <c r="DA51" s="1237"/>
      <c r="DB51" s="1237"/>
      <c r="DC51" s="1237"/>
    </row>
    <row r="52" spans="1:109" ht="13.5" x14ac:dyDescent="0.15">
      <c r="B52" s="259"/>
      <c r="G52" s="1243"/>
      <c r="H52" s="1243"/>
      <c r="I52" s="1245"/>
      <c r="J52" s="1245"/>
      <c r="K52" s="1244"/>
      <c r="L52" s="1244"/>
      <c r="M52" s="1244"/>
      <c r="N52" s="1244"/>
      <c r="AM52" s="3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5" x14ac:dyDescent="0.15">
      <c r="A53" s="360"/>
      <c r="B53" s="259"/>
      <c r="G53" s="1243"/>
      <c r="H53" s="1243"/>
      <c r="I53" s="1238"/>
      <c r="J53" s="1238"/>
      <c r="K53" s="1244"/>
      <c r="L53" s="1244"/>
      <c r="M53" s="1244"/>
      <c r="N53" s="1244"/>
      <c r="AM53" s="352"/>
      <c r="AN53" s="1246"/>
      <c r="AO53" s="1246"/>
      <c r="AP53" s="1246"/>
      <c r="AQ53" s="1246"/>
      <c r="AR53" s="1246"/>
      <c r="AS53" s="1246"/>
      <c r="AT53" s="1246"/>
      <c r="AU53" s="1246"/>
      <c r="AV53" s="1246"/>
      <c r="AW53" s="1246"/>
      <c r="AX53" s="1246"/>
      <c r="AY53" s="1246"/>
      <c r="AZ53" s="1246"/>
      <c r="BA53" s="1246"/>
      <c r="BB53" s="1246" t="s">
        <v>603</v>
      </c>
      <c r="BC53" s="1246"/>
      <c r="BD53" s="1246"/>
      <c r="BE53" s="1246"/>
      <c r="BF53" s="1246"/>
      <c r="BG53" s="1246"/>
      <c r="BH53" s="1246"/>
      <c r="BI53" s="1246"/>
      <c r="BJ53" s="1246"/>
      <c r="BK53" s="1246"/>
      <c r="BL53" s="1246"/>
      <c r="BM53" s="1246"/>
      <c r="BN53" s="1246"/>
      <c r="BO53" s="1246"/>
      <c r="BP53" s="1237">
        <v>60.1</v>
      </c>
      <c r="BQ53" s="1237"/>
      <c r="BR53" s="1237"/>
      <c r="BS53" s="1237"/>
      <c r="BT53" s="1237"/>
      <c r="BU53" s="1237"/>
      <c r="BV53" s="1237"/>
      <c r="BW53" s="1237"/>
      <c r="BX53" s="1237">
        <v>61.9</v>
      </c>
      <c r="BY53" s="1237"/>
      <c r="BZ53" s="1237"/>
      <c r="CA53" s="1237"/>
      <c r="CB53" s="1237"/>
      <c r="CC53" s="1237"/>
      <c r="CD53" s="1237"/>
      <c r="CE53" s="1237"/>
      <c r="CF53" s="1237">
        <v>62.3</v>
      </c>
      <c r="CG53" s="1237"/>
      <c r="CH53" s="1237"/>
      <c r="CI53" s="1237"/>
      <c r="CJ53" s="1237"/>
      <c r="CK53" s="1237"/>
      <c r="CL53" s="1237"/>
      <c r="CM53" s="1237"/>
      <c r="CN53" s="1237">
        <v>63.9</v>
      </c>
      <c r="CO53" s="1237"/>
      <c r="CP53" s="1237"/>
      <c r="CQ53" s="1237"/>
      <c r="CR53" s="1237"/>
      <c r="CS53" s="1237"/>
      <c r="CT53" s="1237"/>
      <c r="CU53" s="1237"/>
      <c r="CV53" s="1237">
        <v>65</v>
      </c>
      <c r="CW53" s="1237"/>
      <c r="CX53" s="1237"/>
      <c r="CY53" s="1237"/>
      <c r="CZ53" s="1237"/>
      <c r="DA53" s="1237"/>
      <c r="DB53" s="1237"/>
      <c r="DC53" s="1237"/>
    </row>
    <row r="54" spans="1:109" ht="13.5" x14ac:dyDescent="0.15">
      <c r="A54" s="360"/>
      <c r="B54" s="259"/>
      <c r="G54" s="1243"/>
      <c r="H54" s="1243"/>
      <c r="I54" s="1238"/>
      <c r="J54" s="1238"/>
      <c r="K54" s="1244"/>
      <c r="L54" s="1244"/>
      <c r="M54" s="1244"/>
      <c r="N54" s="1244"/>
      <c r="AM54" s="3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5" x14ac:dyDescent="0.15">
      <c r="A55" s="360"/>
      <c r="B55" s="259"/>
      <c r="G55" s="1238"/>
      <c r="H55" s="1238"/>
      <c r="I55" s="1238"/>
      <c r="J55" s="1238"/>
      <c r="K55" s="1244"/>
      <c r="L55" s="1244"/>
      <c r="M55" s="1244"/>
      <c r="N55" s="1244"/>
      <c r="AN55" s="1242" t="s">
        <v>597</v>
      </c>
      <c r="AO55" s="1242"/>
      <c r="AP55" s="1242"/>
      <c r="AQ55" s="1242"/>
      <c r="AR55" s="1242"/>
      <c r="AS55" s="1242"/>
      <c r="AT55" s="1242"/>
      <c r="AU55" s="1242"/>
      <c r="AV55" s="1242"/>
      <c r="AW55" s="1242"/>
      <c r="AX55" s="1242"/>
      <c r="AY55" s="1242"/>
      <c r="AZ55" s="1242"/>
      <c r="BA55" s="1242"/>
      <c r="BB55" s="1246" t="s">
        <v>596</v>
      </c>
      <c r="BC55" s="1246"/>
      <c r="BD55" s="1246"/>
      <c r="BE55" s="1246"/>
      <c r="BF55" s="1246"/>
      <c r="BG55" s="1246"/>
      <c r="BH55" s="1246"/>
      <c r="BI55" s="1246"/>
      <c r="BJ55" s="1246"/>
      <c r="BK55" s="1246"/>
      <c r="BL55" s="1246"/>
      <c r="BM55" s="1246"/>
      <c r="BN55" s="1246"/>
      <c r="BO55" s="1246"/>
      <c r="BP55" s="1237">
        <v>18.2</v>
      </c>
      <c r="BQ55" s="1237"/>
      <c r="BR55" s="1237"/>
      <c r="BS55" s="1237"/>
      <c r="BT55" s="1237"/>
      <c r="BU55" s="1237"/>
      <c r="BV55" s="1237"/>
      <c r="BW55" s="1237"/>
      <c r="BX55" s="1237">
        <v>20.3</v>
      </c>
      <c r="BY55" s="1237"/>
      <c r="BZ55" s="1237"/>
      <c r="CA55" s="1237"/>
      <c r="CB55" s="1237"/>
      <c r="CC55" s="1237"/>
      <c r="CD55" s="1237"/>
      <c r="CE55" s="1237"/>
      <c r="CF55" s="1237">
        <v>15.5</v>
      </c>
      <c r="CG55" s="1237"/>
      <c r="CH55" s="1237"/>
      <c r="CI55" s="1237"/>
      <c r="CJ55" s="1237"/>
      <c r="CK55" s="1237"/>
      <c r="CL55" s="1237"/>
      <c r="CM55" s="1237"/>
      <c r="CN55" s="1237">
        <v>4.5999999999999996</v>
      </c>
      <c r="CO55" s="1237"/>
      <c r="CP55" s="1237"/>
      <c r="CQ55" s="1237"/>
      <c r="CR55" s="1237"/>
      <c r="CS55" s="1237"/>
      <c r="CT55" s="1237"/>
      <c r="CU55" s="1237"/>
      <c r="CV55" s="1237">
        <v>1.6</v>
      </c>
      <c r="CW55" s="1237"/>
      <c r="CX55" s="1237"/>
      <c r="CY55" s="1237"/>
      <c r="CZ55" s="1237"/>
      <c r="DA55" s="1237"/>
      <c r="DB55" s="1237"/>
      <c r="DC55" s="1237"/>
    </row>
    <row r="56" spans="1:109" ht="13.5" x14ac:dyDescent="0.15">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60" customFormat="1" ht="13.5" x14ac:dyDescent="0.15">
      <c r="B57" s="365"/>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6" t="s">
        <v>603</v>
      </c>
      <c r="BC57" s="1246"/>
      <c r="BD57" s="1246"/>
      <c r="BE57" s="1246"/>
      <c r="BF57" s="1246"/>
      <c r="BG57" s="1246"/>
      <c r="BH57" s="1246"/>
      <c r="BI57" s="1246"/>
      <c r="BJ57" s="1246"/>
      <c r="BK57" s="1246"/>
      <c r="BL57" s="1246"/>
      <c r="BM57" s="1246"/>
      <c r="BN57" s="1246"/>
      <c r="BO57" s="1246"/>
      <c r="BP57" s="1237">
        <v>59.3</v>
      </c>
      <c r="BQ57" s="1237"/>
      <c r="BR57" s="1237"/>
      <c r="BS57" s="1237"/>
      <c r="BT57" s="1237"/>
      <c r="BU57" s="1237"/>
      <c r="BV57" s="1237"/>
      <c r="BW57" s="1237"/>
      <c r="BX57" s="1237">
        <v>60.3</v>
      </c>
      <c r="BY57" s="1237"/>
      <c r="BZ57" s="1237"/>
      <c r="CA57" s="1237"/>
      <c r="CB57" s="1237"/>
      <c r="CC57" s="1237"/>
      <c r="CD57" s="1237"/>
      <c r="CE57" s="1237"/>
      <c r="CF57" s="1237">
        <v>61.5</v>
      </c>
      <c r="CG57" s="1237"/>
      <c r="CH57" s="1237"/>
      <c r="CI57" s="1237"/>
      <c r="CJ57" s="1237"/>
      <c r="CK57" s="1237"/>
      <c r="CL57" s="1237"/>
      <c r="CM57" s="1237"/>
      <c r="CN57" s="1237">
        <v>61</v>
      </c>
      <c r="CO57" s="1237"/>
      <c r="CP57" s="1237"/>
      <c r="CQ57" s="1237"/>
      <c r="CR57" s="1237"/>
      <c r="CS57" s="1237"/>
      <c r="CT57" s="1237"/>
      <c r="CU57" s="1237"/>
      <c r="CV57" s="1237">
        <v>62.3</v>
      </c>
      <c r="CW57" s="1237"/>
      <c r="CX57" s="1237"/>
      <c r="CY57" s="1237"/>
      <c r="CZ57" s="1237"/>
      <c r="DA57" s="1237"/>
      <c r="DB57" s="1237"/>
      <c r="DC57" s="1237"/>
      <c r="DD57" s="370"/>
      <c r="DE57" s="365"/>
    </row>
    <row r="58" spans="1:109" s="360" customFormat="1" ht="13.5" x14ac:dyDescent="0.15">
      <c r="A58" s="255"/>
      <c r="B58" s="365"/>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602</v>
      </c>
    </row>
    <row r="64" spans="1:109" ht="13.5" x14ac:dyDescent="0.15">
      <c r="B64" s="259"/>
      <c r="G64" s="361"/>
      <c r="I64" s="363"/>
      <c r="J64" s="363"/>
      <c r="K64" s="363"/>
      <c r="L64" s="363"/>
      <c r="M64" s="363"/>
      <c r="N64" s="362"/>
      <c r="AM64" s="361"/>
      <c r="AN64" s="361" t="s">
        <v>601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28" t="s">
        <v>600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5"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5"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5"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5"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599</v>
      </c>
    </row>
    <row r="72" spans="2:107" ht="13.5" x14ac:dyDescent="0.15">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565</v>
      </c>
      <c r="BQ72" s="1242"/>
      <c r="BR72" s="1242"/>
      <c r="BS72" s="1242"/>
      <c r="BT72" s="1242"/>
      <c r="BU72" s="1242"/>
      <c r="BV72" s="1242"/>
      <c r="BW72" s="1242"/>
      <c r="BX72" s="1242" t="s">
        <v>566</v>
      </c>
      <c r="BY72" s="1242"/>
      <c r="BZ72" s="1242"/>
      <c r="CA72" s="1242"/>
      <c r="CB72" s="1242"/>
      <c r="CC72" s="1242"/>
      <c r="CD72" s="1242"/>
      <c r="CE72" s="1242"/>
      <c r="CF72" s="1242" t="s">
        <v>567</v>
      </c>
      <c r="CG72" s="1242"/>
      <c r="CH72" s="1242"/>
      <c r="CI72" s="1242"/>
      <c r="CJ72" s="1242"/>
      <c r="CK72" s="1242"/>
      <c r="CL72" s="1242"/>
      <c r="CM72" s="1242"/>
      <c r="CN72" s="1242" t="s">
        <v>568</v>
      </c>
      <c r="CO72" s="1242"/>
      <c r="CP72" s="1242"/>
      <c r="CQ72" s="1242"/>
      <c r="CR72" s="1242"/>
      <c r="CS72" s="1242"/>
      <c r="CT72" s="1242"/>
      <c r="CU72" s="1242"/>
      <c r="CV72" s="1242" t="s">
        <v>569</v>
      </c>
      <c r="CW72" s="1242"/>
      <c r="CX72" s="1242"/>
      <c r="CY72" s="1242"/>
      <c r="CZ72" s="1242"/>
      <c r="DA72" s="1242"/>
      <c r="DB72" s="1242"/>
      <c r="DC72" s="1242"/>
    </row>
    <row r="73" spans="2:107" ht="13.5" x14ac:dyDescent="0.15">
      <c r="B73" s="259"/>
      <c r="G73" s="1243"/>
      <c r="H73" s="1243"/>
      <c r="I73" s="1243"/>
      <c r="J73" s="1243"/>
      <c r="K73" s="1248"/>
      <c r="L73" s="1248"/>
      <c r="M73" s="1248"/>
      <c r="N73" s="1248"/>
      <c r="AM73" s="352"/>
      <c r="AN73" s="1246" t="s">
        <v>598</v>
      </c>
      <c r="AO73" s="1246"/>
      <c r="AP73" s="1246"/>
      <c r="AQ73" s="1246"/>
      <c r="AR73" s="1246"/>
      <c r="AS73" s="1246"/>
      <c r="AT73" s="1246"/>
      <c r="AU73" s="1246"/>
      <c r="AV73" s="1246"/>
      <c r="AW73" s="1246"/>
      <c r="AX73" s="1246"/>
      <c r="AY73" s="1246"/>
      <c r="AZ73" s="1246"/>
      <c r="BA73" s="1246"/>
      <c r="BB73" s="1246" t="s">
        <v>596</v>
      </c>
      <c r="BC73" s="1246"/>
      <c r="BD73" s="1246"/>
      <c r="BE73" s="1246"/>
      <c r="BF73" s="1246"/>
      <c r="BG73" s="1246"/>
      <c r="BH73" s="1246"/>
      <c r="BI73" s="1246"/>
      <c r="BJ73" s="1246"/>
      <c r="BK73" s="1246"/>
      <c r="BL73" s="1246"/>
      <c r="BM73" s="1246"/>
      <c r="BN73" s="1246"/>
      <c r="BO73" s="1246"/>
      <c r="BP73" s="1237">
        <v>112.8</v>
      </c>
      <c r="BQ73" s="1237"/>
      <c r="BR73" s="1237"/>
      <c r="BS73" s="1237"/>
      <c r="BT73" s="1237"/>
      <c r="BU73" s="1237"/>
      <c r="BV73" s="1237"/>
      <c r="BW73" s="1237"/>
      <c r="BX73" s="1237">
        <v>105.1</v>
      </c>
      <c r="BY73" s="1237"/>
      <c r="BZ73" s="1237"/>
      <c r="CA73" s="1237"/>
      <c r="CB73" s="1237"/>
      <c r="CC73" s="1237"/>
      <c r="CD73" s="1237"/>
      <c r="CE73" s="1237"/>
      <c r="CF73" s="1237">
        <v>100.2</v>
      </c>
      <c r="CG73" s="1237"/>
      <c r="CH73" s="1237"/>
      <c r="CI73" s="1237"/>
      <c r="CJ73" s="1237"/>
      <c r="CK73" s="1237"/>
      <c r="CL73" s="1237"/>
      <c r="CM73" s="1237"/>
      <c r="CN73" s="1237">
        <v>80.900000000000006</v>
      </c>
      <c r="CO73" s="1237"/>
      <c r="CP73" s="1237"/>
      <c r="CQ73" s="1237"/>
      <c r="CR73" s="1237"/>
      <c r="CS73" s="1237"/>
      <c r="CT73" s="1237"/>
      <c r="CU73" s="1237"/>
      <c r="CV73" s="1237">
        <v>64.099999999999994</v>
      </c>
      <c r="CW73" s="1237"/>
      <c r="CX73" s="1237"/>
      <c r="CY73" s="1237"/>
      <c r="CZ73" s="1237"/>
      <c r="DA73" s="1237"/>
      <c r="DB73" s="1237"/>
      <c r="DC73" s="1237"/>
    </row>
    <row r="74" spans="2:107" ht="13.5" x14ac:dyDescent="0.15">
      <c r="B74" s="259"/>
      <c r="G74" s="1243"/>
      <c r="H74" s="1243"/>
      <c r="I74" s="1243"/>
      <c r="J74" s="1243"/>
      <c r="K74" s="1248"/>
      <c r="L74" s="1248"/>
      <c r="M74" s="1248"/>
      <c r="N74" s="1248"/>
      <c r="AM74" s="3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5" x14ac:dyDescent="0.15">
      <c r="B75" s="259"/>
      <c r="G75" s="1243"/>
      <c r="H75" s="1243"/>
      <c r="I75" s="1238"/>
      <c r="J75" s="1238"/>
      <c r="K75" s="1244"/>
      <c r="L75" s="1244"/>
      <c r="M75" s="1244"/>
      <c r="N75" s="1244"/>
      <c r="AM75" s="352"/>
      <c r="AN75" s="1246"/>
      <c r="AO75" s="1246"/>
      <c r="AP75" s="1246"/>
      <c r="AQ75" s="1246"/>
      <c r="AR75" s="1246"/>
      <c r="AS75" s="1246"/>
      <c r="AT75" s="1246"/>
      <c r="AU75" s="1246"/>
      <c r="AV75" s="1246"/>
      <c r="AW75" s="1246"/>
      <c r="AX75" s="1246"/>
      <c r="AY75" s="1246"/>
      <c r="AZ75" s="1246"/>
      <c r="BA75" s="1246"/>
      <c r="BB75" s="1246" t="s">
        <v>595</v>
      </c>
      <c r="BC75" s="1246"/>
      <c r="BD75" s="1246"/>
      <c r="BE75" s="1246"/>
      <c r="BF75" s="1246"/>
      <c r="BG75" s="1246"/>
      <c r="BH75" s="1246"/>
      <c r="BI75" s="1246"/>
      <c r="BJ75" s="1246"/>
      <c r="BK75" s="1246"/>
      <c r="BL75" s="1246"/>
      <c r="BM75" s="1246"/>
      <c r="BN75" s="1246"/>
      <c r="BO75" s="1246"/>
      <c r="BP75" s="1237">
        <v>10.4</v>
      </c>
      <c r="BQ75" s="1237"/>
      <c r="BR75" s="1237"/>
      <c r="BS75" s="1237"/>
      <c r="BT75" s="1237"/>
      <c r="BU75" s="1237"/>
      <c r="BV75" s="1237"/>
      <c r="BW75" s="1237"/>
      <c r="BX75" s="1237">
        <v>10.8</v>
      </c>
      <c r="BY75" s="1237"/>
      <c r="BZ75" s="1237"/>
      <c r="CA75" s="1237"/>
      <c r="CB75" s="1237"/>
      <c r="CC75" s="1237"/>
      <c r="CD75" s="1237"/>
      <c r="CE75" s="1237"/>
      <c r="CF75" s="1237">
        <v>10.9</v>
      </c>
      <c r="CG75" s="1237"/>
      <c r="CH75" s="1237"/>
      <c r="CI75" s="1237"/>
      <c r="CJ75" s="1237"/>
      <c r="CK75" s="1237"/>
      <c r="CL75" s="1237"/>
      <c r="CM75" s="1237"/>
      <c r="CN75" s="1237">
        <v>10.5</v>
      </c>
      <c r="CO75" s="1237"/>
      <c r="CP75" s="1237"/>
      <c r="CQ75" s="1237"/>
      <c r="CR75" s="1237"/>
      <c r="CS75" s="1237"/>
      <c r="CT75" s="1237"/>
      <c r="CU75" s="1237"/>
      <c r="CV75" s="1237">
        <v>10.199999999999999</v>
      </c>
      <c r="CW75" s="1237"/>
      <c r="CX75" s="1237"/>
      <c r="CY75" s="1237"/>
      <c r="CZ75" s="1237"/>
      <c r="DA75" s="1237"/>
      <c r="DB75" s="1237"/>
      <c r="DC75" s="1237"/>
    </row>
    <row r="76" spans="2:107" ht="13.5" x14ac:dyDescent="0.15">
      <c r="B76" s="259"/>
      <c r="G76" s="1243"/>
      <c r="H76" s="1243"/>
      <c r="I76" s="1238"/>
      <c r="J76" s="1238"/>
      <c r="K76" s="1244"/>
      <c r="L76" s="1244"/>
      <c r="M76" s="1244"/>
      <c r="N76" s="1244"/>
      <c r="AM76" s="3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5" x14ac:dyDescent="0.15">
      <c r="B77" s="259"/>
      <c r="G77" s="1238"/>
      <c r="H77" s="1238"/>
      <c r="I77" s="1238"/>
      <c r="J77" s="1238"/>
      <c r="K77" s="1248"/>
      <c r="L77" s="1248"/>
      <c r="M77" s="1248"/>
      <c r="N77" s="1248"/>
      <c r="AN77" s="1242" t="s">
        <v>597</v>
      </c>
      <c r="AO77" s="1242"/>
      <c r="AP77" s="1242"/>
      <c r="AQ77" s="1242"/>
      <c r="AR77" s="1242"/>
      <c r="AS77" s="1242"/>
      <c r="AT77" s="1242"/>
      <c r="AU77" s="1242"/>
      <c r="AV77" s="1242"/>
      <c r="AW77" s="1242"/>
      <c r="AX77" s="1242"/>
      <c r="AY77" s="1242"/>
      <c r="AZ77" s="1242"/>
      <c r="BA77" s="1242"/>
      <c r="BB77" s="1246" t="s">
        <v>596</v>
      </c>
      <c r="BC77" s="1246"/>
      <c r="BD77" s="1246"/>
      <c r="BE77" s="1246"/>
      <c r="BF77" s="1246"/>
      <c r="BG77" s="1246"/>
      <c r="BH77" s="1246"/>
      <c r="BI77" s="1246"/>
      <c r="BJ77" s="1246"/>
      <c r="BK77" s="1246"/>
      <c r="BL77" s="1246"/>
      <c r="BM77" s="1246"/>
      <c r="BN77" s="1246"/>
      <c r="BO77" s="1246"/>
      <c r="BP77" s="1237">
        <v>18.2</v>
      </c>
      <c r="BQ77" s="1237"/>
      <c r="BR77" s="1237"/>
      <c r="BS77" s="1237"/>
      <c r="BT77" s="1237"/>
      <c r="BU77" s="1237"/>
      <c r="BV77" s="1237"/>
      <c r="BW77" s="1237"/>
      <c r="BX77" s="1237">
        <v>20.3</v>
      </c>
      <c r="BY77" s="1237"/>
      <c r="BZ77" s="1237"/>
      <c r="CA77" s="1237"/>
      <c r="CB77" s="1237"/>
      <c r="CC77" s="1237"/>
      <c r="CD77" s="1237"/>
      <c r="CE77" s="1237"/>
      <c r="CF77" s="1237">
        <v>15.5</v>
      </c>
      <c r="CG77" s="1237"/>
      <c r="CH77" s="1237"/>
      <c r="CI77" s="1237"/>
      <c r="CJ77" s="1237"/>
      <c r="CK77" s="1237"/>
      <c r="CL77" s="1237"/>
      <c r="CM77" s="1237"/>
      <c r="CN77" s="1237">
        <v>4.5999999999999996</v>
      </c>
      <c r="CO77" s="1237"/>
      <c r="CP77" s="1237"/>
      <c r="CQ77" s="1237"/>
      <c r="CR77" s="1237"/>
      <c r="CS77" s="1237"/>
      <c r="CT77" s="1237"/>
      <c r="CU77" s="1237"/>
      <c r="CV77" s="1237">
        <v>1.6</v>
      </c>
      <c r="CW77" s="1237"/>
      <c r="CX77" s="1237"/>
      <c r="CY77" s="1237"/>
      <c r="CZ77" s="1237"/>
      <c r="DA77" s="1237"/>
      <c r="DB77" s="1237"/>
      <c r="DC77" s="1237"/>
    </row>
    <row r="78" spans="2:107" ht="13.5" x14ac:dyDescent="0.1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5" x14ac:dyDescent="0.15">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6" t="s">
        <v>595</v>
      </c>
      <c r="BC79" s="1246"/>
      <c r="BD79" s="1246"/>
      <c r="BE79" s="1246"/>
      <c r="BF79" s="1246"/>
      <c r="BG79" s="1246"/>
      <c r="BH79" s="1246"/>
      <c r="BI79" s="1246"/>
      <c r="BJ79" s="1246"/>
      <c r="BK79" s="1246"/>
      <c r="BL79" s="1246"/>
      <c r="BM79" s="1246"/>
      <c r="BN79" s="1246"/>
      <c r="BO79" s="1246"/>
      <c r="BP79" s="1237">
        <v>6.8</v>
      </c>
      <c r="BQ79" s="1237"/>
      <c r="BR79" s="1237"/>
      <c r="BS79" s="1237"/>
      <c r="BT79" s="1237"/>
      <c r="BU79" s="1237"/>
      <c r="BV79" s="1237"/>
      <c r="BW79" s="1237"/>
      <c r="BX79" s="1237">
        <v>6.6</v>
      </c>
      <c r="BY79" s="1237"/>
      <c r="BZ79" s="1237"/>
      <c r="CA79" s="1237"/>
      <c r="CB79" s="1237"/>
      <c r="CC79" s="1237"/>
      <c r="CD79" s="1237"/>
      <c r="CE79" s="1237"/>
      <c r="CF79" s="1237">
        <v>6.4</v>
      </c>
      <c r="CG79" s="1237"/>
      <c r="CH79" s="1237"/>
      <c r="CI79" s="1237"/>
      <c r="CJ79" s="1237"/>
      <c r="CK79" s="1237"/>
      <c r="CL79" s="1237"/>
      <c r="CM79" s="1237"/>
      <c r="CN79" s="1237">
        <v>6.3</v>
      </c>
      <c r="CO79" s="1237"/>
      <c r="CP79" s="1237"/>
      <c r="CQ79" s="1237"/>
      <c r="CR79" s="1237"/>
      <c r="CS79" s="1237"/>
      <c r="CT79" s="1237"/>
      <c r="CU79" s="1237"/>
      <c r="CV79" s="1237">
        <v>6.6</v>
      </c>
      <c r="CW79" s="1237"/>
      <c r="CX79" s="1237"/>
      <c r="CY79" s="1237"/>
      <c r="CZ79" s="1237"/>
      <c r="DA79" s="1237"/>
      <c r="DB79" s="1237"/>
      <c r="DC79" s="1237"/>
    </row>
    <row r="80" spans="2:107" ht="13.5" x14ac:dyDescent="0.15">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4wXaitFJ/3axu3TbOWkVNCO6lSLHyJjiWr4710MEp5Nar8pcM2M8sA8OEpJs2oSKY8Zfbvzjo8nxNcnDlVSYqA==" saltValue="6zmy8SSU5qAUQpx2NzV7pA=="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79DB4-0BF2-4DE6-915A-5E08AFF32674}">
  <sheetPr>
    <pageSetUpPr fitToPage="1"/>
  </sheetPr>
  <dimension ref="A1:DR125"/>
  <sheetViews>
    <sheetView showGridLines="0" zoomScaleNormal="100" zoomScaleSheetLayoutView="70" workbookViewId="0">
      <selection activeCell="CV41" sqref="CV4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KfC5SCAexX+rEA1h0jOivIHgcdHW6Cpv75zRdgnVRxe0X83XIHrVZOymVs+Mtj7IPRcGarLSoUn0/rPER7yICw==" saltValue="Ecy0jeJRqYpPjxSqQvdG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69EB9-64DC-451F-946B-AB29044ACC7C}">
  <sheetPr>
    <pageSetUpPr fitToPage="1"/>
  </sheetPr>
  <dimension ref="A1:DR125"/>
  <sheetViews>
    <sheetView showGridLines="0" topLeftCell="A56" zoomScaleNormal="100" zoomScaleSheetLayoutView="55" workbookViewId="0">
      <selection activeCell="CV41" sqref="CV4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jmVS/rwcbPtBy/ahAu3hxLFNzidmBAkte1PNYzB2Q7+65ZdzUUkOQCukzmFCWVK+EBA14G7C4Z2lYZi0m+i51A==" saltValue="K28DaLaZQMDSx8RD9RTi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55</v>
      </c>
      <c r="E2" s="147"/>
      <c r="F2" s="148" t="s">
        <v>562</v>
      </c>
      <c r="G2" s="149"/>
      <c r="H2" s="150"/>
    </row>
    <row r="3" spans="1:8" x14ac:dyDescent="0.15">
      <c r="A3" s="146" t="s">
        <v>555</v>
      </c>
      <c r="B3" s="151"/>
      <c r="C3" s="152"/>
      <c r="D3" s="153">
        <v>36613</v>
      </c>
      <c r="E3" s="154"/>
      <c r="F3" s="155">
        <v>47387</v>
      </c>
      <c r="G3" s="156"/>
      <c r="H3" s="157"/>
    </row>
    <row r="4" spans="1:8" x14ac:dyDescent="0.15">
      <c r="A4" s="158"/>
      <c r="B4" s="159"/>
      <c r="C4" s="160"/>
      <c r="D4" s="161">
        <v>18293</v>
      </c>
      <c r="E4" s="162"/>
      <c r="F4" s="163">
        <v>24928</v>
      </c>
      <c r="G4" s="164"/>
      <c r="H4" s="165"/>
    </row>
    <row r="5" spans="1:8" x14ac:dyDescent="0.15">
      <c r="A5" s="146" t="s">
        <v>557</v>
      </c>
      <c r="B5" s="151"/>
      <c r="C5" s="152"/>
      <c r="D5" s="153">
        <v>27723</v>
      </c>
      <c r="E5" s="154"/>
      <c r="F5" s="155">
        <v>51264</v>
      </c>
      <c r="G5" s="156"/>
      <c r="H5" s="157"/>
    </row>
    <row r="6" spans="1:8" x14ac:dyDescent="0.15">
      <c r="A6" s="158"/>
      <c r="B6" s="159"/>
      <c r="C6" s="160"/>
      <c r="D6" s="161">
        <v>18820</v>
      </c>
      <c r="E6" s="162"/>
      <c r="F6" s="163">
        <v>26040</v>
      </c>
      <c r="G6" s="164"/>
      <c r="H6" s="165"/>
    </row>
    <row r="7" spans="1:8" x14ac:dyDescent="0.15">
      <c r="A7" s="146" t="s">
        <v>558</v>
      </c>
      <c r="B7" s="151"/>
      <c r="C7" s="152"/>
      <c r="D7" s="153">
        <v>28264</v>
      </c>
      <c r="E7" s="154"/>
      <c r="F7" s="155">
        <v>52068</v>
      </c>
      <c r="G7" s="156"/>
      <c r="H7" s="157"/>
    </row>
    <row r="8" spans="1:8" x14ac:dyDescent="0.15">
      <c r="A8" s="158"/>
      <c r="B8" s="159"/>
      <c r="C8" s="160"/>
      <c r="D8" s="161">
        <v>14191</v>
      </c>
      <c r="E8" s="162"/>
      <c r="F8" s="163">
        <v>26936</v>
      </c>
      <c r="G8" s="164"/>
      <c r="H8" s="165"/>
    </row>
    <row r="9" spans="1:8" x14ac:dyDescent="0.15">
      <c r="A9" s="146" t="s">
        <v>559</v>
      </c>
      <c r="B9" s="151"/>
      <c r="C9" s="152"/>
      <c r="D9" s="153">
        <v>22118</v>
      </c>
      <c r="E9" s="154"/>
      <c r="F9" s="155">
        <v>47161</v>
      </c>
      <c r="G9" s="156"/>
      <c r="H9" s="157"/>
    </row>
    <row r="10" spans="1:8" x14ac:dyDescent="0.15">
      <c r="A10" s="158"/>
      <c r="B10" s="159"/>
      <c r="C10" s="160"/>
      <c r="D10" s="161">
        <v>13513</v>
      </c>
      <c r="E10" s="162"/>
      <c r="F10" s="163">
        <v>24595</v>
      </c>
      <c r="G10" s="164"/>
      <c r="H10" s="165"/>
    </row>
    <row r="11" spans="1:8" x14ac:dyDescent="0.15">
      <c r="A11" s="146" t="s">
        <v>560</v>
      </c>
      <c r="B11" s="151"/>
      <c r="C11" s="152"/>
      <c r="D11" s="153">
        <v>28298</v>
      </c>
      <c r="E11" s="154"/>
      <c r="F11" s="155">
        <v>43423</v>
      </c>
      <c r="G11" s="156"/>
      <c r="H11" s="157"/>
    </row>
    <row r="12" spans="1:8" x14ac:dyDescent="0.15">
      <c r="A12" s="158"/>
      <c r="B12" s="159"/>
      <c r="C12" s="166"/>
      <c r="D12" s="161">
        <v>17543</v>
      </c>
      <c r="E12" s="162"/>
      <c r="F12" s="163">
        <v>22207</v>
      </c>
      <c r="G12" s="164"/>
      <c r="H12" s="165"/>
    </row>
    <row r="13" spans="1:8" x14ac:dyDescent="0.15">
      <c r="A13" s="146"/>
      <c r="B13" s="151"/>
      <c r="C13" s="152"/>
      <c r="D13" s="153">
        <v>28603</v>
      </c>
      <c r="E13" s="154"/>
      <c r="F13" s="155">
        <v>48261</v>
      </c>
      <c r="G13" s="167"/>
      <c r="H13" s="157"/>
    </row>
    <row r="14" spans="1:8" x14ac:dyDescent="0.15">
      <c r="A14" s="158"/>
      <c r="B14" s="159"/>
      <c r="C14" s="160"/>
      <c r="D14" s="161">
        <v>16472</v>
      </c>
      <c r="E14" s="162"/>
      <c r="F14" s="163">
        <v>24941</v>
      </c>
      <c r="G14" s="164"/>
      <c r="H14" s="165"/>
    </row>
    <row r="17" spans="1:11" x14ac:dyDescent="0.15">
      <c r="A17" s="142" t="s">
        <v>56</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57</v>
      </c>
      <c r="B19" s="168">
        <f>ROUND(VALUE(SUBSTITUTE(実質収支比率等に係る経年分析!F$48,"▲","-")),2)</f>
        <v>10.55</v>
      </c>
      <c r="C19" s="168">
        <f>ROUND(VALUE(SUBSTITUTE(実質収支比率等に係る経年分析!G$48,"▲","-")),2)</f>
        <v>6.06</v>
      </c>
      <c r="D19" s="168">
        <f>ROUND(VALUE(SUBSTITUTE(実質収支比率等に係る経年分析!H$48,"▲","-")),2)</f>
        <v>10.74</v>
      </c>
      <c r="E19" s="168">
        <f>ROUND(VALUE(SUBSTITUTE(実質収支比率等に係る経年分析!I$48,"▲","-")),2)</f>
        <v>13.18</v>
      </c>
      <c r="F19" s="168">
        <f>ROUND(VALUE(SUBSTITUTE(実質収支比率等に係る経年分析!J$48,"▲","-")),2)</f>
        <v>15.88</v>
      </c>
    </row>
    <row r="20" spans="1:11" x14ac:dyDescent="0.15">
      <c r="A20" s="168" t="s">
        <v>58</v>
      </c>
      <c r="B20" s="168">
        <f>ROUND(VALUE(SUBSTITUTE(実質収支比率等に係る経年分析!F$47,"▲","-")),2)</f>
        <v>10.52</v>
      </c>
      <c r="C20" s="168">
        <f>ROUND(VALUE(SUBSTITUTE(実質収支比率等に係る経年分析!G$47,"▲","-")),2)</f>
        <v>12.17</v>
      </c>
      <c r="D20" s="168">
        <f>ROUND(VALUE(SUBSTITUTE(実質収支比率等に係る経年分析!H$47,"▲","-")),2)</f>
        <v>12.44</v>
      </c>
      <c r="E20" s="168">
        <f>ROUND(VALUE(SUBSTITUTE(実質収支比率等に係る経年分析!I$47,"▲","-")),2)</f>
        <v>17.079999999999998</v>
      </c>
      <c r="F20" s="168">
        <f>ROUND(VALUE(SUBSTITUTE(実質収支比率等に係る経年分析!J$47,"▲","-")),2)</f>
        <v>19.78</v>
      </c>
    </row>
    <row r="21" spans="1:11" x14ac:dyDescent="0.15">
      <c r="A21" s="168" t="s">
        <v>59</v>
      </c>
      <c r="B21" s="168">
        <f>IF(ISNUMBER(VALUE(SUBSTITUTE(実質収支比率等に係る経年分析!F$49,"▲","-"))),ROUND(VALUE(SUBSTITUTE(実質収支比率等に係る経年分析!F$49,"▲","-")),2),NA())</f>
        <v>5.44</v>
      </c>
      <c r="C21" s="168">
        <f>IF(ISNUMBER(VALUE(SUBSTITUTE(実質収支比率等に係る経年分析!G$49,"▲","-"))),ROUND(VALUE(SUBSTITUTE(実質収支比率等に係る経年分析!G$49,"▲","-")),2),NA())</f>
        <v>-2.39</v>
      </c>
      <c r="D21" s="168">
        <f>IF(ISNUMBER(VALUE(SUBSTITUTE(実質収支比率等に係る経年分析!H$49,"▲","-"))),ROUND(VALUE(SUBSTITUTE(実質収支比率等に係る経年分析!H$49,"▲","-")),2),NA())</f>
        <v>4.9000000000000004</v>
      </c>
      <c r="E21" s="168">
        <f>IF(ISNUMBER(VALUE(SUBSTITUTE(実質収支比率等に係る経年分析!I$49,"▲","-"))),ROUND(VALUE(SUBSTITUTE(実質収支比率等に係る経年分析!I$49,"▲","-")),2),NA())</f>
        <v>6.68</v>
      </c>
      <c r="F21" s="168">
        <f>IF(ISNUMBER(VALUE(SUBSTITUTE(実質収支比率等に係る経年分析!J$49,"▲","-"))),ROUND(VALUE(SUBSTITUTE(実質収支比率等に係る経年分析!J$49,"▲","-")),2),NA())</f>
        <v>6.92</v>
      </c>
    </row>
    <row r="24" spans="1:11" x14ac:dyDescent="0.15">
      <c r="A24" s="142" t="s">
        <v>60</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61</v>
      </c>
      <c r="C26" s="169" t="s">
        <v>62</v>
      </c>
      <c r="D26" s="169" t="s">
        <v>61</v>
      </c>
      <c r="E26" s="169" t="s">
        <v>62</v>
      </c>
      <c r="F26" s="169" t="s">
        <v>61</v>
      </c>
      <c r="G26" s="169" t="s">
        <v>62</v>
      </c>
      <c r="H26" s="169" t="s">
        <v>61</v>
      </c>
      <c r="I26" s="169" t="s">
        <v>62</v>
      </c>
      <c r="J26" s="169" t="s">
        <v>61</v>
      </c>
      <c r="K26" s="169" t="s">
        <v>62</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0.27</v>
      </c>
    </row>
    <row r="32" spans="1:11" x14ac:dyDescent="0.15">
      <c r="A32" s="169" t="str">
        <f>IF(連結実質赤字比率に係る赤字・黒字の構成分析!C$38="",NA(),連結実質赤字比率に係る赤字・黒字の構成分析!C$38)</f>
        <v>国民健康保険事業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1.44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1.82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1.47</v>
      </c>
    </row>
    <row r="33" spans="1:16" x14ac:dyDescent="0.15">
      <c r="A33" s="169" t="str">
        <f>IF(連結実質赤字比率に係る赤字・黒字の構成分析!C$37="",NA(),連結実質赤字比率に係る赤字・黒字の構成分析!C$37)</f>
        <v>介護保険事業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1.95</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11.63</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16.420000000000002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17.05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17.22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15.11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15.88</v>
      </c>
    </row>
    <row r="39" spans="1:16" x14ac:dyDescent="0.15">
      <c r="A39" s="142" t="s">
        <v>63</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x14ac:dyDescent="0.15">
      <c r="A42" s="170" t="s">
        <v>66</v>
      </c>
      <c r="B42" s="170"/>
      <c r="C42" s="170"/>
      <c r="D42" s="170">
        <f>'実質公債費比率（分子）の構造'!K$52</f>
        <v>959</v>
      </c>
      <c r="E42" s="170"/>
      <c r="F42" s="170"/>
      <c r="G42" s="170">
        <f>'実質公債費比率（分子）の構造'!L$52</f>
        <v>953</v>
      </c>
      <c r="H42" s="170"/>
      <c r="I42" s="170"/>
      <c r="J42" s="170">
        <f>'実質公債費比率（分子）の構造'!M$52</f>
        <v>922</v>
      </c>
      <c r="K42" s="170"/>
      <c r="L42" s="170"/>
      <c r="M42" s="170">
        <f>'実質公債費比率（分子）の構造'!N$52</f>
        <v>911</v>
      </c>
      <c r="N42" s="170"/>
      <c r="O42" s="170"/>
      <c r="P42" s="170">
        <f>'実質公債費比率（分子）の構造'!O$52</f>
        <v>831</v>
      </c>
    </row>
    <row r="43" spans="1:16" x14ac:dyDescent="0.15">
      <c r="A43" s="170" t="s">
        <v>67</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68</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69</v>
      </c>
      <c r="B45" s="170">
        <f>'実質公債費比率（分子）の構造'!K$49</f>
        <v>106</v>
      </c>
      <c r="C45" s="170"/>
      <c r="D45" s="170"/>
      <c r="E45" s="170">
        <f>'実質公債費比率（分子）の構造'!L$49</f>
        <v>99</v>
      </c>
      <c r="F45" s="170"/>
      <c r="G45" s="170"/>
      <c r="H45" s="170">
        <f>'実質公債費比率（分子）の構造'!M$49</f>
        <v>92</v>
      </c>
      <c r="I45" s="170"/>
      <c r="J45" s="170"/>
      <c r="K45" s="170">
        <f>'実質公債費比率（分子）の構造'!N$49</f>
        <v>100</v>
      </c>
      <c r="L45" s="170"/>
      <c r="M45" s="170"/>
      <c r="N45" s="170">
        <f>'実質公債費比率（分子）の構造'!O$49</f>
        <v>84</v>
      </c>
      <c r="O45" s="170"/>
      <c r="P45" s="170"/>
    </row>
    <row r="46" spans="1:16" x14ac:dyDescent="0.15">
      <c r="A46" s="170" t="s">
        <v>70</v>
      </c>
      <c r="B46" s="170">
        <f>'実質公債費比率（分子）の構造'!K$48</f>
        <v>136</v>
      </c>
      <c r="C46" s="170"/>
      <c r="D46" s="170"/>
      <c r="E46" s="170">
        <f>'実質公債費比率（分子）の構造'!L$48</f>
        <v>125</v>
      </c>
      <c r="F46" s="170"/>
      <c r="G46" s="170"/>
      <c r="H46" s="170">
        <f>'実質公債費比率（分子）の構造'!M$48</f>
        <v>125</v>
      </c>
      <c r="I46" s="170"/>
      <c r="J46" s="170"/>
      <c r="K46" s="170">
        <f>'実質公債費比率（分子）の構造'!N$48</f>
        <v>113</v>
      </c>
      <c r="L46" s="170"/>
      <c r="M46" s="170"/>
      <c r="N46" s="170">
        <f>'実質公債費比率（分子）の構造'!O$48</f>
        <v>101</v>
      </c>
      <c r="O46" s="170"/>
      <c r="P46" s="170"/>
    </row>
    <row r="47" spans="1:16" x14ac:dyDescent="0.15">
      <c r="A47" s="170" t="s">
        <v>71</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72</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73</v>
      </c>
      <c r="B49" s="170">
        <f>'実質公債費比率（分子）の構造'!K$45</f>
        <v>1568</v>
      </c>
      <c r="C49" s="170"/>
      <c r="D49" s="170"/>
      <c r="E49" s="170">
        <f>'実質公債費比率（分子）の構造'!L$45</f>
        <v>1579</v>
      </c>
      <c r="F49" s="170"/>
      <c r="G49" s="170"/>
      <c r="H49" s="170">
        <f>'実質公債費比率（分子）の構造'!M$45</f>
        <v>1572</v>
      </c>
      <c r="I49" s="170"/>
      <c r="J49" s="170"/>
      <c r="K49" s="170">
        <f>'実質公債費比率（分子）の構造'!N$45</f>
        <v>1482</v>
      </c>
      <c r="L49" s="170"/>
      <c r="M49" s="170"/>
      <c r="N49" s="170">
        <f>'実質公債費比率（分子）の構造'!O$45</f>
        <v>1466</v>
      </c>
      <c r="O49" s="170"/>
      <c r="P49" s="170"/>
    </row>
    <row r="50" spans="1:16" x14ac:dyDescent="0.15">
      <c r="A50" s="170" t="s">
        <v>74</v>
      </c>
      <c r="B50" s="170" t="e">
        <f>NA()</f>
        <v>#N/A</v>
      </c>
      <c r="C50" s="170">
        <f>IF(ISNUMBER('実質公債費比率（分子）の構造'!K$53),'実質公債費比率（分子）の構造'!K$53,NA())</f>
        <v>851</v>
      </c>
      <c r="D50" s="170" t="e">
        <f>NA()</f>
        <v>#N/A</v>
      </c>
      <c r="E50" s="170" t="e">
        <f>NA()</f>
        <v>#N/A</v>
      </c>
      <c r="F50" s="170">
        <f>IF(ISNUMBER('実質公債費比率（分子）の構造'!L$53),'実質公債費比率（分子）の構造'!L$53,NA())</f>
        <v>850</v>
      </c>
      <c r="G50" s="170" t="e">
        <f>NA()</f>
        <v>#N/A</v>
      </c>
      <c r="H50" s="170" t="e">
        <f>NA()</f>
        <v>#N/A</v>
      </c>
      <c r="I50" s="170">
        <f>IF(ISNUMBER('実質公債費比率（分子）の構造'!M$53),'実質公債費比率（分子）の構造'!M$53,NA())</f>
        <v>867</v>
      </c>
      <c r="J50" s="170" t="e">
        <f>NA()</f>
        <v>#N/A</v>
      </c>
      <c r="K50" s="170" t="e">
        <f>NA()</f>
        <v>#N/A</v>
      </c>
      <c r="L50" s="170">
        <f>IF(ISNUMBER('実質公債費比率（分子）の構造'!N$53),'実質公債費比率（分子）の構造'!N$53,NA())</f>
        <v>784</v>
      </c>
      <c r="M50" s="170" t="e">
        <f>NA()</f>
        <v>#N/A</v>
      </c>
      <c r="N50" s="170" t="e">
        <f>NA()</f>
        <v>#N/A</v>
      </c>
      <c r="O50" s="170">
        <f>IF(ISNUMBER('実質公債費比率（分子）の構造'!O$53),'実質公債費比率（分子）の構造'!O$53,NA())</f>
        <v>820</v>
      </c>
      <c r="P50" s="170" t="e">
        <f>NA()</f>
        <v>#N/A</v>
      </c>
    </row>
    <row r="53" spans="1:16" x14ac:dyDescent="0.15">
      <c r="A53" s="142" t="s">
        <v>75</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76</v>
      </c>
      <c r="C55" s="169"/>
      <c r="D55" s="169" t="s">
        <v>77</v>
      </c>
      <c r="E55" s="169" t="s">
        <v>76</v>
      </c>
      <c r="F55" s="169"/>
      <c r="G55" s="169" t="s">
        <v>77</v>
      </c>
      <c r="H55" s="169" t="s">
        <v>76</v>
      </c>
      <c r="I55" s="169"/>
      <c r="J55" s="169" t="s">
        <v>77</v>
      </c>
      <c r="K55" s="169" t="s">
        <v>76</v>
      </c>
      <c r="L55" s="169"/>
      <c r="M55" s="169" t="s">
        <v>77</v>
      </c>
      <c r="N55" s="169" t="s">
        <v>76</v>
      </c>
      <c r="O55" s="169"/>
      <c r="P55" s="169" t="s">
        <v>77</v>
      </c>
    </row>
    <row r="56" spans="1:16" x14ac:dyDescent="0.15">
      <c r="A56" s="169" t="s">
        <v>45</v>
      </c>
      <c r="B56" s="169"/>
      <c r="C56" s="169"/>
      <c r="D56" s="169">
        <f>'将来負担比率（分子）の構造'!I$52</f>
        <v>5699</v>
      </c>
      <c r="E56" s="169"/>
      <c r="F56" s="169"/>
      <c r="G56" s="169">
        <f>'将来負担比率（分子）の構造'!J$52</f>
        <v>5163</v>
      </c>
      <c r="H56" s="169"/>
      <c r="I56" s="169"/>
      <c r="J56" s="169">
        <f>'将来負担比率（分子）の構造'!K$52</f>
        <v>4773</v>
      </c>
      <c r="K56" s="169"/>
      <c r="L56" s="169"/>
      <c r="M56" s="169">
        <f>'将来負担比率（分子）の構造'!L$52</f>
        <v>4248</v>
      </c>
      <c r="N56" s="169"/>
      <c r="O56" s="169"/>
      <c r="P56" s="169">
        <f>'将来負担比率（分子）の構造'!M$52</f>
        <v>3759</v>
      </c>
    </row>
    <row r="57" spans="1:16" x14ac:dyDescent="0.15">
      <c r="A57" s="169" t="s">
        <v>44</v>
      </c>
      <c r="B57" s="169"/>
      <c r="C57" s="169"/>
      <c r="D57" s="169">
        <f>'将来負担比率（分子）の構造'!I$51</f>
        <v>768</v>
      </c>
      <c r="E57" s="169"/>
      <c r="F57" s="169"/>
      <c r="G57" s="169">
        <f>'将来負担比率（分子）の構造'!J$51</f>
        <v>826</v>
      </c>
      <c r="H57" s="169"/>
      <c r="I57" s="169"/>
      <c r="J57" s="169">
        <f>'将来負担比率（分子）の構造'!K$51</f>
        <v>996</v>
      </c>
      <c r="K57" s="169"/>
      <c r="L57" s="169"/>
      <c r="M57" s="169">
        <f>'将来負担比率（分子）の構造'!L$51</f>
        <v>1777</v>
      </c>
      <c r="N57" s="169"/>
      <c r="O57" s="169"/>
      <c r="P57" s="169">
        <f>'将来負担比率（分子）の構造'!M$51</f>
        <v>1648</v>
      </c>
    </row>
    <row r="58" spans="1:16" x14ac:dyDescent="0.15">
      <c r="A58" s="169" t="s">
        <v>43</v>
      </c>
      <c r="B58" s="169"/>
      <c r="C58" s="169"/>
      <c r="D58" s="169">
        <f>'将来負担比率（分子）の構造'!I$50</f>
        <v>1766</v>
      </c>
      <c r="E58" s="169"/>
      <c r="F58" s="169"/>
      <c r="G58" s="169">
        <f>'将来負担比率（分子）の構造'!J$50</f>
        <v>1814</v>
      </c>
      <c r="H58" s="169"/>
      <c r="I58" s="169"/>
      <c r="J58" s="169">
        <f>'将来負担比率（分子）の構造'!K$50</f>
        <v>2074</v>
      </c>
      <c r="K58" s="169"/>
      <c r="L58" s="169"/>
      <c r="M58" s="169">
        <f>'将来負担比率（分子）の構造'!L$50</f>
        <v>2270</v>
      </c>
      <c r="N58" s="169"/>
      <c r="O58" s="169"/>
      <c r="P58" s="169">
        <f>'将来負担比率（分子）の構造'!M$50</f>
        <v>3090</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1233</v>
      </c>
      <c r="C62" s="169"/>
      <c r="D62" s="169"/>
      <c r="E62" s="169">
        <f>'将来負担比率（分子）の構造'!J$45</f>
        <v>1118</v>
      </c>
      <c r="F62" s="169"/>
      <c r="G62" s="169"/>
      <c r="H62" s="169">
        <f>'将来負担比率（分子）の構造'!K$45</f>
        <v>1125</v>
      </c>
      <c r="I62" s="169"/>
      <c r="J62" s="169"/>
      <c r="K62" s="169">
        <f>'将来負担比率（分子）の構造'!L$45</f>
        <v>981</v>
      </c>
      <c r="L62" s="169"/>
      <c r="M62" s="169"/>
      <c r="N62" s="169">
        <f>'将来負担比率（分子）の構造'!M$45</f>
        <v>933</v>
      </c>
      <c r="O62" s="169"/>
      <c r="P62" s="169"/>
    </row>
    <row r="63" spans="1:16" x14ac:dyDescent="0.15">
      <c r="A63" s="169" t="s">
        <v>36</v>
      </c>
      <c r="B63" s="169">
        <f>'将来負担比率（分子）の構造'!I$44</f>
        <v>621</v>
      </c>
      <c r="C63" s="169"/>
      <c r="D63" s="169"/>
      <c r="E63" s="169">
        <f>'将来負担比率（分子）の構造'!J$44</f>
        <v>627</v>
      </c>
      <c r="F63" s="169"/>
      <c r="G63" s="169"/>
      <c r="H63" s="169">
        <f>'将来負担比率（分子）の構造'!K$44</f>
        <v>692</v>
      </c>
      <c r="I63" s="169"/>
      <c r="J63" s="169"/>
      <c r="K63" s="169">
        <f>'将来負担比率（分子）の構造'!L$44</f>
        <v>612</v>
      </c>
      <c r="L63" s="169"/>
      <c r="M63" s="169"/>
      <c r="N63" s="169">
        <f>'将来負担比率（分子）の構造'!M$44</f>
        <v>575</v>
      </c>
      <c r="O63" s="169"/>
      <c r="P63" s="169"/>
    </row>
    <row r="64" spans="1:16" x14ac:dyDescent="0.15">
      <c r="A64" s="169" t="s">
        <v>35</v>
      </c>
      <c r="B64" s="169">
        <f>'将来負担比率（分子）の構造'!I$43</f>
        <v>888</v>
      </c>
      <c r="C64" s="169"/>
      <c r="D64" s="169"/>
      <c r="E64" s="169">
        <f>'将来負担比率（分子）の構造'!J$43</f>
        <v>867</v>
      </c>
      <c r="F64" s="169"/>
      <c r="G64" s="169"/>
      <c r="H64" s="169">
        <f>'将来負担比率（分子）の構造'!K$43</f>
        <v>853</v>
      </c>
      <c r="I64" s="169"/>
      <c r="J64" s="169"/>
      <c r="K64" s="169">
        <f>'将来負担比率（分子）の構造'!L$43</f>
        <v>799</v>
      </c>
      <c r="L64" s="169"/>
      <c r="M64" s="169"/>
      <c r="N64" s="169">
        <f>'将来負担比率（分子）の構造'!M$43</f>
        <v>729</v>
      </c>
      <c r="O64" s="169"/>
      <c r="P64" s="169"/>
    </row>
    <row r="65" spans="1:16" x14ac:dyDescent="0.15">
      <c r="A65" s="169" t="s">
        <v>34</v>
      </c>
      <c r="B65" s="169">
        <f>'将来負担比率（分子）の構造'!I$42</f>
        <v>37</v>
      </c>
      <c r="C65" s="169"/>
      <c r="D65" s="169"/>
      <c r="E65" s="169">
        <f>'将来負担比率（分子）の構造'!J$42</f>
        <v>129</v>
      </c>
      <c r="F65" s="169"/>
      <c r="G65" s="169"/>
      <c r="H65" s="169">
        <f>'将来負担比率（分子）の構造'!K$42</f>
        <v>490</v>
      </c>
      <c r="I65" s="169"/>
      <c r="J65" s="169"/>
      <c r="K65" s="169">
        <f>'将来負担比率（分子）の構造'!L$42</f>
        <v>491</v>
      </c>
      <c r="L65" s="169"/>
      <c r="M65" s="169"/>
      <c r="N65" s="169">
        <f>'将来負担比率（分子）の構造'!M$42</f>
        <v>601</v>
      </c>
      <c r="O65" s="169"/>
      <c r="P65" s="169"/>
    </row>
    <row r="66" spans="1:16" x14ac:dyDescent="0.15">
      <c r="A66" s="169" t="s">
        <v>33</v>
      </c>
      <c r="B66" s="169">
        <f>'将来負担比率（分子）の構造'!I$41</f>
        <v>14200</v>
      </c>
      <c r="C66" s="169"/>
      <c r="D66" s="169"/>
      <c r="E66" s="169">
        <f>'将来負担比率（分子）の構造'!J$41</f>
        <v>13414</v>
      </c>
      <c r="F66" s="169"/>
      <c r="G66" s="169"/>
      <c r="H66" s="169">
        <f>'将来負担比率（分子）の構造'!K$41</f>
        <v>12653</v>
      </c>
      <c r="I66" s="169"/>
      <c r="J66" s="169"/>
      <c r="K66" s="169">
        <f>'将来負担比率（分子）の構造'!L$41</f>
        <v>11751</v>
      </c>
      <c r="L66" s="169"/>
      <c r="M66" s="169"/>
      <c r="N66" s="169">
        <f>'将来負担比率（分子）の構造'!M$41</f>
        <v>11003</v>
      </c>
      <c r="O66" s="169"/>
      <c r="P66" s="169"/>
    </row>
    <row r="67" spans="1:16" x14ac:dyDescent="0.15">
      <c r="A67" s="169" t="s">
        <v>78</v>
      </c>
      <c r="B67" s="169" t="e">
        <f>NA()</f>
        <v>#N/A</v>
      </c>
      <c r="C67" s="169">
        <f>IF(ISNUMBER('将来負担比率（分子）の構造'!I$53), IF('将来負担比率（分子）の構造'!I$53 &lt; 0, 0, '将来負担比率（分子）の構造'!I$53), NA())</f>
        <v>8746</v>
      </c>
      <c r="D67" s="169" t="e">
        <f>NA()</f>
        <v>#N/A</v>
      </c>
      <c r="E67" s="169" t="e">
        <f>NA()</f>
        <v>#N/A</v>
      </c>
      <c r="F67" s="169">
        <f>IF(ISNUMBER('将来負担比率（分子）の構造'!J$53), IF('将来負担比率（分子）の構造'!J$53 &lt; 0, 0, '将来負担比率（分子）の構造'!J$53), NA())</f>
        <v>8351</v>
      </c>
      <c r="G67" s="169" t="e">
        <f>NA()</f>
        <v>#N/A</v>
      </c>
      <c r="H67" s="169" t="e">
        <f>NA()</f>
        <v>#N/A</v>
      </c>
      <c r="I67" s="169">
        <f>IF(ISNUMBER('将来負担比率（分子）の構造'!K$53), IF('将来負担比率（分子）の構造'!K$53 &lt; 0, 0, '将来負担比率（分子）の構造'!K$53), NA())</f>
        <v>7969</v>
      </c>
      <c r="J67" s="169" t="e">
        <f>NA()</f>
        <v>#N/A</v>
      </c>
      <c r="K67" s="169" t="e">
        <f>NA()</f>
        <v>#N/A</v>
      </c>
      <c r="L67" s="169">
        <f>IF(ISNUMBER('将来負担比率（分子）の構造'!L$53), IF('将来負担比率（分子）の構造'!L$53 &lt; 0, 0, '将来負担比率（分子）の構造'!L$53), NA())</f>
        <v>6340</v>
      </c>
      <c r="M67" s="169" t="e">
        <f>NA()</f>
        <v>#N/A</v>
      </c>
      <c r="N67" s="169" t="e">
        <f>NA()</f>
        <v>#N/A</v>
      </c>
      <c r="O67" s="169">
        <f>IF(ISNUMBER('将来負担比率（分子）の構造'!M$53), IF('将来負担比率（分子）の構造'!M$53 &lt; 0, 0, '将来負担比率（分子）の構造'!M$53), NA())</f>
        <v>5343</v>
      </c>
      <c r="P67" s="169" t="e">
        <f>NA()</f>
        <v>#N/A</v>
      </c>
    </row>
    <row r="70" spans="1:16" x14ac:dyDescent="0.15">
      <c r="A70" s="171" t="s">
        <v>79</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80</v>
      </c>
      <c r="B72" s="173">
        <f>基金残高に係る経年分析!F55</f>
        <v>1069</v>
      </c>
      <c r="C72" s="173">
        <f>基金残高に係る経年分析!G55</f>
        <v>1442</v>
      </c>
      <c r="D72" s="173">
        <f>基金残高に係る経年分析!H55</f>
        <v>1758</v>
      </c>
    </row>
    <row r="73" spans="1:16" x14ac:dyDescent="0.15">
      <c r="A73" s="172" t="s">
        <v>81</v>
      </c>
      <c r="B73" s="173" t="str">
        <f>基金残高に係る経年分析!F56</f>
        <v>-</v>
      </c>
      <c r="C73" s="173" t="str">
        <f>基金残高に係る経年分析!G56</f>
        <v>-</v>
      </c>
      <c r="D73" s="173" t="str">
        <f>基金残高に係る経年分析!H56</f>
        <v>-</v>
      </c>
    </row>
    <row r="74" spans="1:16" x14ac:dyDescent="0.15">
      <c r="A74" s="172" t="s">
        <v>82</v>
      </c>
      <c r="B74" s="173">
        <f>基金残高に係る経年分析!F57</f>
        <v>632</v>
      </c>
      <c r="C74" s="173">
        <f>基金残高に係る経年分析!G57</f>
        <v>1256</v>
      </c>
      <c r="D74" s="173">
        <f>基金残高に係る経年分析!H57</f>
        <v>1773</v>
      </c>
    </row>
  </sheetData>
  <sheetProtection algorithmName="SHA-512" hashValue="G9KfwH9EOyVBFBl5boNR8qD+fU03RcPAUKXi/4mU4U0w29Z7Z8DrWvv0haj9pMzP4hK4FvclgdjmoyP+L7QrEA==" saltValue="6sGvQxsMa0TsjzL/Q1SS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28" sqref="CR28:CY2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230</v>
      </c>
      <c r="C5" s="623"/>
      <c r="D5" s="623"/>
      <c r="E5" s="623"/>
      <c r="F5" s="623"/>
      <c r="G5" s="623"/>
      <c r="H5" s="623"/>
      <c r="I5" s="623"/>
      <c r="J5" s="623"/>
      <c r="K5" s="623"/>
      <c r="L5" s="623"/>
      <c r="M5" s="623"/>
      <c r="N5" s="623"/>
      <c r="O5" s="623"/>
      <c r="P5" s="623"/>
      <c r="Q5" s="624"/>
      <c r="R5" s="625">
        <v>8141916</v>
      </c>
      <c r="S5" s="626"/>
      <c r="T5" s="626"/>
      <c r="U5" s="626"/>
      <c r="V5" s="626"/>
      <c r="W5" s="626"/>
      <c r="X5" s="626"/>
      <c r="Y5" s="627"/>
      <c r="Z5" s="628">
        <v>50.8</v>
      </c>
      <c r="AA5" s="628"/>
      <c r="AB5" s="628"/>
      <c r="AC5" s="628"/>
      <c r="AD5" s="629">
        <v>7823771</v>
      </c>
      <c r="AE5" s="629"/>
      <c r="AF5" s="629"/>
      <c r="AG5" s="629"/>
      <c r="AH5" s="629"/>
      <c r="AI5" s="629"/>
      <c r="AJ5" s="629"/>
      <c r="AK5" s="629"/>
      <c r="AL5" s="630">
        <v>84.2</v>
      </c>
      <c r="AM5" s="631"/>
      <c r="AN5" s="631"/>
      <c r="AO5" s="632"/>
      <c r="AP5" s="622" t="s">
        <v>231</v>
      </c>
      <c r="AQ5" s="623"/>
      <c r="AR5" s="623"/>
      <c r="AS5" s="623"/>
      <c r="AT5" s="623"/>
      <c r="AU5" s="623"/>
      <c r="AV5" s="623"/>
      <c r="AW5" s="623"/>
      <c r="AX5" s="623"/>
      <c r="AY5" s="623"/>
      <c r="AZ5" s="623"/>
      <c r="BA5" s="623"/>
      <c r="BB5" s="623"/>
      <c r="BC5" s="623"/>
      <c r="BD5" s="623"/>
      <c r="BE5" s="623"/>
      <c r="BF5" s="624"/>
      <c r="BG5" s="636">
        <v>7823772</v>
      </c>
      <c r="BH5" s="637"/>
      <c r="BI5" s="637"/>
      <c r="BJ5" s="637"/>
      <c r="BK5" s="637"/>
      <c r="BL5" s="637"/>
      <c r="BM5" s="637"/>
      <c r="BN5" s="638"/>
      <c r="BO5" s="639">
        <v>96.1</v>
      </c>
      <c r="BP5" s="639"/>
      <c r="BQ5" s="639"/>
      <c r="BR5" s="639"/>
      <c r="BS5" s="640">
        <v>128013</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15">
      <c r="B6" s="633" t="s">
        <v>235</v>
      </c>
      <c r="C6" s="634"/>
      <c r="D6" s="634"/>
      <c r="E6" s="634"/>
      <c r="F6" s="634"/>
      <c r="G6" s="634"/>
      <c r="H6" s="634"/>
      <c r="I6" s="634"/>
      <c r="J6" s="634"/>
      <c r="K6" s="634"/>
      <c r="L6" s="634"/>
      <c r="M6" s="634"/>
      <c r="N6" s="634"/>
      <c r="O6" s="634"/>
      <c r="P6" s="634"/>
      <c r="Q6" s="635"/>
      <c r="R6" s="636">
        <v>91638</v>
      </c>
      <c r="S6" s="637"/>
      <c r="T6" s="637"/>
      <c r="U6" s="637"/>
      <c r="V6" s="637"/>
      <c r="W6" s="637"/>
      <c r="X6" s="637"/>
      <c r="Y6" s="638"/>
      <c r="Z6" s="639">
        <v>0.6</v>
      </c>
      <c r="AA6" s="639"/>
      <c r="AB6" s="639"/>
      <c r="AC6" s="639"/>
      <c r="AD6" s="640">
        <v>91638</v>
      </c>
      <c r="AE6" s="640"/>
      <c r="AF6" s="640"/>
      <c r="AG6" s="640"/>
      <c r="AH6" s="640"/>
      <c r="AI6" s="640"/>
      <c r="AJ6" s="640"/>
      <c r="AK6" s="640"/>
      <c r="AL6" s="641">
        <v>1</v>
      </c>
      <c r="AM6" s="642"/>
      <c r="AN6" s="642"/>
      <c r="AO6" s="643"/>
      <c r="AP6" s="633" t="s">
        <v>236</v>
      </c>
      <c r="AQ6" s="634"/>
      <c r="AR6" s="634"/>
      <c r="AS6" s="634"/>
      <c r="AT6" s="634"/>
      <c r="AU6" s="634"/>
      <c r="AV6" s="634"/>
      <c r="AW6" s="634"/>
      <c r="AX6" s="634"/>
      <c r="AY6" s="634"/>
      <c r="AZ6" s="634"/>
      <c r="BA6" s="634"/>
      <c r="BB6" s="634"/>
      <c r="BC6" s="634"/>
      <c r="BD6" s="634"/>
      <c r="BE6" s="634"/>
      <c r="BF6" s="635"/>
      <c r="BG6" s="636">
        <v>7823772</v>
      </c>
      <c r="BH6" s="637"/>
      <c r="BI6" s="637"/>
      <c r="BJ6" s="637"/>
      <c r="BK6" s="637"/>
      <c r="BL6" s="637"/>
      <c r="BM6" s="637"/>
      <c r="BN6" s="638"/>
      <c r="BO6" s="639">
        <v>96.1</v>
      </c>
      <c r="BP6" s="639"/>
      <c r="BQ6" s="639"/>
      <c r="BR6" s="639"/>
      <c r="BS6" s="640">
        <v>128013</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124134</v>
      </c>
      <c r="CS6" s="637"/>
      <c r="CT6" s="637"/>
      <c r="CU6" s="637"/>
      <c r="CV6" s="637"/>
      <c r="CW6" s="637"/>
      <c r="CX6" s="637"/>
      <c r="CY6" s="638"/>
      <c r="CZ6" s="630">
        <v>0.8</v>
      </c>
      <c r="DA6" s="631"/>
      <c r="DB6" s="631"/>
      <c r="DC6" s="647"/>
      <c r="DD6" s="645" t="s">
        <v>187</v>
      </c>
      <c r="DE6" s="637"/>
      <c r="DF6" s="637"/>
      <c r="DG6" s="637"/>
      <c r="DH6" s="637"/>
      <c r="DI6" s="637"/>
      <c r="DJ6" s="637"/>
      <c r="DK6" s="637"/>
      <c r="DL6" s="637"/>
      <c r="DM6" s="637"/>
      <c r="DN6" s="637"/>
      <c r="DO6" s="637"/>
      <c r="DP6" s="638"/>
      <c r="DQ6" s="645">
        <v>124134</v>
      </c>
      <c r="DR6" s="637"/>
      <c r="DS6" s="637"/>
      <c r="DT6" s="637"/>
      <c r="DU6" s="637"/>
      <c r="DV6" s="637"/>
      <c r="DW6" s="637"/>
      <c r="DX6" s="637"/>
      <c r="DY6" s="637"/>
      <c r="DZ6" s="637"/>
      <c r="EA6" s="637"/>
      <c r="EB6" s="637"/>
      <c r="EC6" s="646"/>
    </row>
    <row r="7" spans="2:143" ht="11.25" customHeight="1" x14ac:dyDescent="0.15">
      <c r="B7" s="633" t="s">
        <v>238</v>
      </c>
      <c r="C7" s="634"/>
      <c r="D7" s="634"/>
      <c r="E7" s="634"/>
      <c r="F7" s="634"/>
      <c r="G7" s="634"/>
      <c r="H7" s="634"/>
      <c r="I7" s="634"/>
      <c r="J7" s="634"/>
      <c r="K7" s="634"/>
      <c r="L7" s="634"/>
      <c r="M7" s="634"/>
      <c r="N7" s="634"/>
      <c r="O7" s="634"/>
      <c r="P7" s="634"/>
      <c r="Q7" s="635"/>
      <c r="R7" s="636">
        <v>2227</v>
      </c>
      <c r="S7" s="637"/>
      <c r="T7" s="637"/>
      <c r="U7" s="637"/>
      <c r="V7" s="637"/>
      <c r="W7" s="637"/>
      <c r="X7" s="637"/>
      <c r="Y7" s="638"/>
      <c r="Z7" s="639">
        <v>0</v>
      </c>
      <c r="AA7" s="639"/>
      <c r="AB7" s="639"/>
      <c r="AC7" s="639"/>
      <c r="AD7" s="640">
        <v>2227</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3114007</v>
      </c>
      <c r="BH7" s="637"/>
      <c r="BI7" s="637"/>
      <c r="BJ7" s="637"/>
      <c r="BK7" s="637"/>
      <c r="BL7" s="637"/>
      <c r="BM7" s="637"/>
      <c r="BN7" s="638"/>
      <c r="BO7" s="639">
        <v>38.200000000000003</v>
      </c>
      <c r="BP7" s="639"/>
      <c r="BQ7" s="639"/>
      <c r="BR7" s="639"/>
      <c r="BS7" s="640">
        <v>128013</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3015689</v>
      </c>
      <c r="CS7" s="637"/>
      <c r="CT7" s="637"/>
      <c r="CU7" s="637"/>
      <c r="CV7" s="637"/>
      <c r="CW7" s="637"/>
      <c r="CX7" s="637"/>
      <c r="CY7" s="638"/>
      <c r="CZ7" s="639">
        <v>20.6</v>
      </c>
      <c r="DA7" s="639"/>
      <c r="DB7" s="639"/>
      <c r="DC7" s="639"/>
      <c r="DD7" s="645">
        <v>67666</v>
      </c>
      <c r="DE7" s="637"/>
      <c r="DF7" s="637"/>
      <c r="DG7" s="637"/>
      <c r="DH7" s="637"/>
      <c r="DI7" s="637"/>
      <c r="DJ7" s="637"/>
      <c r="DK7" s="637"/>
      <c r="DL7" s="637"/>
      <c r="DM7" s="637"/>
      <c r="DN7" s="637"/>
      <c r="DO7" s="637"/>
      <c r="DP7" s="638"/>
      <c r="DQ7" s="645">
        <v>2358867</v>
      </c>
      <c r="DR7" s="637"/>
      <c r="DS7" s="637"/>
      <c r="DT7" s="637"/>
      <c r="DU7" s="637"/>
      <c r="DV7" s="637"/>
      <c r="DW7" s="637"/>
      <c r="DX7" s="637"/>
      <c r="DY7" s="637"/>
      <c r="DZ7" s="637"/>
      <c r="EA7" s="637"/>
      <c r="EB7" s="637"/>
      <c r="EC7" s="646"/>
    </row>
    <row r="8" spans="2:143" ht="11.25" customHeight="1" x14ac:dyDescent="0.15">
      <c r="B8" s="633" t="s">
        <v>241</v>
      </c>
      <c r="C8" s="634"/>
      <c r="D8" s="634"/>
      <c r="E8" s="634"/>
      <c r="F8" s="634"/>
      <c r="G8" s="634"/>
      <c r="H8" s="634"/>
      <c r="I8" s="634"/>
      <c r="J8" s="634"/>
      <c r="K8" s="634"/>
      <c r="L8" s="634"/>
      <c r="M8" s="634"/>
      <c r="N8" s="634"/>
      <c r="O8" s="634"/>
      <c r="P8" s="634"/>
      <c r="Q8" s="635"/>
      <c r="R8" s="636">
        <v>32079</v>
      </c>
      <c r="S8" s="637"/>
      <c r="T8" s="637"/>
      <c r="U8" s="637"/>
      <c r="V8" s="637"/>
      <c r="W8" s="637"/>
      <c r="X8" s="637"/>
      <c r="Y8" s="638"/>
      <c r="Z8" s="639">
        <v>0.2</v>
      </c>
      <c r="AA8" s="639"/>
      <c r="AB8" s="639"/>
      <c r="AC8" s="639"/>
      <c r="AD8" s="640">
        <v>32079</v>
      </c>
      <c r="AE8" s="640"/>
      <c r="AF8" s="640"/>
      <c r="AG8" s="640"/>
      <c r="AH8" s="640"/>
      <c r="AI8" s="640"/>
      <c r="AJ8" s="640"/>
      <c r="AK8" s="640"/>
      <c r="AL8" s="641">
        <v>0.3</v>
      </c>
      <c r="AM8" s="642"/>
      <c r="AN8" s="642"/>
      <c r="AO8" s="643"/>
      <c r="AP8" s="633" t="s">
        <v>242</v>
      </c>
      <c r="AQ8" s="634"/>
      <c r="AR8" s="634"/>
      <c r="AS8" s="634"/>
      <c r="AT8" s="634"/>
      <c r="AU8" s="634"/>
      <c r="AV8" s="634"/>
      <c r="AW8" s="634"/>
      <c r="AX8" s="634"/>
      <c r="AY8" s="634"/>
      <c r="AZ8" s="634"/>
      <c r="BA8" s="634"/>
      <c r="BB8" s="634"/>
      <c r="BC8" s="634"/>
      <c r="BD8" s="634"/>
      <c r="BE8" s="634"/>
      <c r="BF8" s="635"/>
      <c r="BG8" s="636">
        <v>68036</v>
      </c>
      <c r="BH8" s="637"/>
      <c r="BI8" s="637"/>
      <c r="BJ8" s="637"/>
      <c r="BK8" s="637"/>
      <c r="BL8" s="637"/>
      <c r="BM8" s="637"/>
      <c r="BN8" s="638"/>
      <c r="BO8" s="639">
        <v>0.8</v>
      </c>
      <c r="BP8" s="639"/>
      <c r="BQ8" s="639"/>
      <c r="BR8" s="639"/>
      <c r="BS8" s="640" t="s">
        <v>187</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5038228</v>
      </c>
      <c r="CS8" s="637"/>
      <c r="CT8" s="637"/>
      <c r="CU8" s="637"/>
      <c r="CV8" s="637"/>
      <c r="CW8" s="637"/>
      <c r="CX8" s="637"/>
      <c r="CY8" s="638"/>
      <c r="CZ8" s="639">
        <v>34.5</v>
      </c>
      <c r="DA8" s="639"/>
      <c r="DB8" s="639"/>
      <c r="DC8" s="639"/>
      <c r="DD8" s="645">
        <v>7856</v>
      </c>
      <c r="DE8" s="637"/>
      <c r="DF8" s="637"/>
      <c r="DG8" s="637"/>
      <c r="DH8" s="637"/>
      <c r="DI8" s="637"/>
      <c r="DJ8" s="637"/>
      <c r="DK8" s="637"/>
      <c r="DL8" s="637"/>
      <c r="DM8" s="637"/>
      <c r="DN8" s="637"/>
      <c r="DO8" s="637"/>
      <c r="DP8" s="638"/>
      <c r="DQ8" s="645">
        <v>2548859</v>
      </c>
      <c r="DR8" s="637"/>
      <c r="DS8" s="637"/>
      <c r="DT8" s="637"/>
      <c r="DU8" s="637"/>
      <c r="DV8" s="637"/>
      <c r="DW8" s="637"/>
      <c r="DX8" s="637"/>
      <c r="DY8" s="637"/>
      <c r="DZ8" s="637"/>
      <c r="EA8" s="637"/>
      <c r="EB8" s="637"/>
      <c r="EC8" s="646"/>
    </row>
    <row r="9" spans="2:143" ht="11.25" customHeight="1" x14ac:dyDescent="0.15">
      <c r="B9" s="633" t="s">
        <v>244</v>
      </c>
      <c r="C9" s="634"/>
      <c r="D9" s="634"/>
      <c r="E9" s="634"/>
      <c r="F9" s="634"/>
      <c r="G9" s="634"/>
      <c r="H9" s="634"/>
      <c r="I9" s="634"/>
      <c r="J9" s="634"/>
      <c r="K9" s="634"/>
      <c r="L9" s="634"/>
      <c r="M9" s="634"/>
      <c r="N9" s="634"/>
      <c r="O9" s="634"/>
      <c r="P9" s="634"/>
      <c r="Q9" s="635"/>
      <c r="R9" s="636">
        <v>24978</v>
      </c>
      <c r="S9" s="637"/>
      <c r="T9" s="637"/>
      <c r="U9" s="637"/>
      <c r="V9" s="637"/>
      <c r="W9" s="637"/>
      <c r="X9" s="637"/>
      <c r="Y9" s="638"/>
      <c r="Z9" s="639">
        <v>0.2</v>
      </c>
      <c r="AA9" s="639"/>
      <c r="AB9" s="639"/>
      <c r="AC9" s="639"/>
      <c r="AD9" s="640">
        <v>24978</v>
      </c>
      <c r="AE9" s="640"/>
      <c r="AF9" s="640"/>
      <c r="AG9" s="640"/>
      <c r="AH9" s="640"/>
      <c r="AI9" s="640"/>
      <c r="AJ9" s="640"/>
      <c r="AK9" s="640"/>
      <c r="AL9" s="641">
        <v>0.3</v>
      </c>
      <c r="AM9" s="642"/>
      <c r="AN9" s="642"/>
      <c r="AO9" s="643"/>
      <c r="AP9" s="633" t="s">
        <v>245</v>
      </c>
      <c r="AQ9" s="634"/>
      <c r="AR9" s="634"/>
      <c r="AS9" s="634"/>
      <c r="AT9" s="634"/>
      <c r="AU9" s="634"/>
      <c r="AV9" s="634"/>
      <c r="AW9" s="634"/>
      <c r="AX9" s="634"/>
      <c r="AY9" s="634"/>
      <c r="AZ9" s="634"/>
      <c r="BA9" s="634"/>
      <c r="BB9" s="634"/>
      <c r="BC9" s="634"/>
      <c r="BD9" s="634"/>
      <c r="BE9" s="634"/>
      <c r="BF9" s="635"/>
      <c r="BG9" s="636">
        <v>2253670</v>
      </c>
      <c r="BH9" s="637"/>
      <c r="BI9" s="637"/>
      <c r="BJ9" s="637"/>
      <c r="BK9" s="637"/>
      <c r="BL9" s="637"/>
      <c r="BM9" s="637"/>
      <c r="BN9" s="638"/>
      <c r="BO9" s="639">
        <v>27.7</v>
      </c>
      <c r="BP9" s="639"/>
      <c r="BQ9" s="639"/>
      <c r="BR9" s="639"/>
      <c r="BS9" s="640" t="s">
        <v>187</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1057983</v>
      </c>
      <c r="CS9" s="637"/>
      <c r="CT9" s="637"/>
      <c r="CU9" s="637"/>
      <c r="CV9" s="637"/>
      <c r="CW9" s="637"/>
      <c r="CX9" s="637"/>
      <c r="CY9" s="638"/>
      <c r="CZ9" s="639">
        <v>7.2</v>
      </c>
      <c r="DA9" s="639"/>
      <c r="DB9" s="639"/>
      <c r="DC9" s="639"/>
      <c r="DD9" s="645">
        <v>4800</v>
      </c>
      <c r="DE9" s="637"/>
      <c r="DF9" s="637"/>
      <c r="DG9" s="637"/>
      <c r="DH9" s="637"/>
      <c r="DI9" s="637"/>
      <c r="DJ9" s="637"/>
      <c r="DK9" s="637"/>
      <c r="DL9" s="637"/>
      <c r="DM9" s="637"/>
      <c r="DN9" s="637"/>
      <c r="DO9" s="637"/>
      <c r="DP9" s="638"/>
      <c r="DQ9" s="645">
        <v>735762</v>
      </c>
      <c r="DR9" s="637"/>
      <c r="DS9" s="637"/>
      <c r="DT9" s="637"/>
      <c r="DU9" s="637"/>
      <c r="DV9" s="637"/>
      <c r="DW9" s="637"/>
      <c r="DX9" s="637"/>
      <c r="DY9" s="637"/>
      <c r="DZ9" s="637"/>
      <c r="EA9" s="637"/>
      <c r="EB9" s="637"/>
      <c r="EC9" s="646"/>
    </row>
    <row r="10" spans="2:143" ht="11.25" customHeight="1" x14ac:dyDescent="0.15">
      <c r="B10" s="633" t="s">
        <v>247</v>
      </c>
      <c r="C10" s="634"/>
      <c r="D10" s="634"/>
      <c r="E10" s="634"/>
      <c r="F10" s="634"/>
      <c r="G10" s="634"/>
      <c r="H10" s="634"/>
      <c r="I10" s="634"/>
      <c r="J10" s="634"/>
      <c r="K10" s="634"/>
      <c r="L10" s="634"/>
      <c r="M10" s="634"/>
      <c r="N10" s="634"/>
      <c r="O10" s="634"/>
      <c r="P10" s="634"/>
      <c r="Q10" s="635"/>
      <c r="R10" s="636" t="s">
        <v>187</v>
      </c>
      <c r="S10" s="637"/>
      <c r="T10" s="637"/>
      <c r="U10" s="637"/>
      <c r="V10" s="637"/>
      <c r="W10" s="637"/>
      <c r="X10" s="637"/>
      <c r="Y10" s="638"/>
      <c r="Z10" s="639" t="s">
        <v>187</v>
      </c>
      <c r="AA10" s="639"/>
      <c r="AB10" s="639"/>
      <c r="AC10" s="639"/>
      <c r="AD10" s="640" t="s">
        <v>187</v>
      </c>
      <c r="AE10" s="640"/>
      <c r="AF10" s="640"/>
      <c r="AG10" s="640"/>
      <c r="AH10" s="640"/>
      <c r="AI10" s="640"/>
      <c r="AJ10" s="640"/>
      <c r="AK10" s="640"/>
      <c r="AL10" s="641" t="s">
        <v>248</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212244</v>
      </c>
      <c r="BH10" s="637"/>
      <c r="BI10" s="637"/>
      <c r="BJ10" s="637"/>
      <c r="BK10" s="637"/>
      <c r="BL10" s="637"/>
      <c r="BM10" s="637"/>
      <c r="BN10" s="638"/>
      <c r="BO10" s="639">
        <v>2.6</v>
      </c>
      <c r="BP10" s="639"/>
      <c r="BQ10" s="639"/>
      <c r="BR10" s="639"/>
      <c r="BS10" s="640" t="s">
        <v>187</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1122</v>
      </c>
      <c r="CS10" s="637"/>
      <c r="CT10" s="637"/>
      <c r="CU10" s="637"/>
      <c r="CV10" s="637"/>
      <c r="CW10" s="637"/>
      <c r="CX10" s="637"/>
      <c r="CY10" s="638"/>
      <c r="CZ10" s="639">
        <v>0</v>
      </c>
      <c r="DA10" s="639"/>
      <c r="DB10" s="639"/>
      <c r="DC10" s="639"/>
      <c r="DD10" s="645" t="s">
        <v>187</v>
      </c>
      <c r="DE10" s="637"/>
      <c r="DF10" s="637"/>
      <c r="DG10" s="637"/>
      <c r="DH10" s="637"/>
      <c r="DI10" s="637"/>
      <c r="DJ10" s="637"/>
      <c r="DK10" s="637"/>
      <c r="DL10" s="637"/>
      <c r="DM10" s="637"/>
      <c r="DN10" s="637"/>
      <c r="DO10" s="637"/>
      <c r="DP10" s="638"/>
      <c r="DQ10" s="645">
        <v>122</v>
      </c>
      <c r="DR10" s="637"/>
      <c r="DS10" s="637"/>
      <c r="DT10" s="637"/>
      <c r="DU10" s="637"/>
      <c r="DV10" s="637"/>
      <c r="DW10" s="637"/>
      <c r="DX10" s="637"/>
      <c r="DY10" s="637"/>
      <c r="DZ10" s="637"/>
      <c r="EA10" s="637"/>
      <c r="EB10" s="637"/>
      <c r="EC10" s="646"/>
    </row>
    <row r="11" spans="2:143" ht="11.25" customHeight="1" x14ac:dyDescent="0.15">
      <c r="B11" s="633" t="s">
        <v>251</v>
      </c>
      <c r="C11" s="634"/>
      <c r="D11" s="634"/>
      <c r="E11" s="634"/>
      <c r="F11" s="634"/>
      <c r="G11" s="634"/>
      <c r="H11" s="634"/>
      <c r="I11" s="634"/>
      <c r="J11" s="634"/>
      <c r="K11" s="634"/>
      <c r="L11" s="634"/>
      <c r="M11" s="634"/>
      <c r="N11" s="634"/>
      <c r="O11" s="634"/>
      <c r="P11" s="634"/>
      <c r="Q11" s="635"/>
      <c r="R11" s="636">
        <v>1080975</v>
      </c>
      <c r="S11" s="637"/>
      <c r="T11" s="637"/>
      <c r="U11" s="637"/>
      <c r="V11" s="637"/>
      <c r="W11" s="637"/>
      <c r="X11" s="637"/>
      <c r="Y11" s="638"/>
      <c r="Z11" s="641">
        <v>6.7</v>
      </c>
      <c r="AA11" s="642"/>
      <c r="AB11" s="642"/>
      <c r="AC11" s="648"/>
      <c r="AD11" s="645">
        <v>1080975</v>
      </c>
      <c r="AE11" s="637"/>
      <c r="AF11" s="637"/>
      <c r="AG11" s="637"/>
      <c r="AH11" s="637"/>
      <c r="AI11" s="637"/>
      <c r="AJ11" s="637"/>
      <c r="AK11" s="638"/>
      <c r="AL11" s="641">
        <v>11.6</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580057</v>
      </c>
      <c r="BH11" s="637"/>
      <c r="BI11" s="637"/>
      <c r="BJ11" s="637"/>
      <c r="BK11" s="637"/>
      <c r="BL11" s="637"/>
      <c r="BM11" s="637"/>
      <c r="BN11" s="638"/>
      <c r="BO11" s="639">
        <v>7.1</v>
      </c>
      <c r="BP11" s="639"/>
      <c r="BQ11" s="639"/>
      <c r="BR11" s="639"/>
      <c r="BS11" s="640">
        <v>128013</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96558</v>
      </c>
      <c r="CS11" s="637"/>
      <c r="CT11" s="637"/>
      <c r="CU11" s="637"/>
      <c r="CV11" s="637"/>
      <c r="CW11" s="637"/>
      <c r="CX11" s="637"/>
      <c r="CY11" s="638"/>
      <c r="CZ11" s="639">
        <v>0.7</v>
      </c>
      <c r="DA11" s="639"/>
      <c r="DB11" s="639"/>
      <c r="DC11" s="639"/>
      <c r="DD11" s="645" t="s">
        <v>187</v>
      </c>
      <c r="DE11" s="637"/>
      <c r="DF11" s="637"/>
      <c r="DG11" s="637"/>
      <c r="DH11" s="637"/>
      <c r="DI11" s="637"/>
      <c r="DJ11" s="637"/>
      <c r="DK11" s="637"/>
      <c r="DL11" s="637"/>
      <c r="DM11" s="637"/>
      <c r="DN11" s="637"/>
      <c r="DO11" s="637"/>
      <c r="DP11" s="638"/>
      <c r="DQ11" s="645">
        <v>72714</v>
      </c>
      <c r="DR11" s="637"/>
      <c r="DS11" s="637"/>
      <c r="DT11" s="637"/>
      <c r="DU11" s="637"/>
      <c r="DV11" s="637"/>
      <c r="DW11" s="637"/>
      <c r="DX11" s="637"/>
      <c r="DY11" s="637"/>
      <c r="DZ11" s="637"/>
      <c r="EA11" s="637"/>
      <c r="EB11" s="637"/>
      <c r="EC11" s="646"/>
    </row>
    <row r="12" spans="2:143" ht="11.25" customHeight="1" x14ac:dyDescent="0.15">
      <c r="B12" s="633" t="s">
        <v>254</v>
      </c>
      <c r="C12" s="634"/>
      <c r="D12" s="634"/>
      <c r="E12" s="634"/>
      <c r="F12" s="634"/>
      <c r="G12" s="634"/>
      <c r="H12" s="634"/>
      <c r="I12" s="634"/>
      <c r="J12" s="634"/>
      <c r="K12" s="634"/>
      <c r="L12" s="634"/>
      <c r="M12" s="634"/>
      <c r="N12" s="634"/>
      <c r="O12" s="634"/>
      <c r="P12" s="634"/>
      <c r="Q12" s="635"/>
      <c r="R12" s="636" t="s">
        <v>248</v>
      </c>
      <c r="S12" s="637"/>
      <c r="T12" s="637"/>
      <c r="U12" s="637"/>
      <c r="V12" s="637"/>
      <c r="W12" s="637"/>
      <c r="X12" s="637"/>
      <c r="Y12" s="638"/>
      <c r="Z12" s="639" t="s">
        <v>187</v>
      </c>
      <c r="AA12" s="639"/>
      <c r="AB12" s="639"/>
      <c r="AC12" s="639"/>
      <c r="AD12" s="640" t="s">
        <v>248</v>
      </c>
      <c r="AE12" s="640"/>
      <c r="AF12" s="640"/>
      <c r="AG12" s="640"/>
      <c r="AH12" s="640"/>
      <c r="AI12" s="640"/>
      <c r="AJ12" s="640"/>
      <c r="AK12" s="640"/>
      <c r="AL12" s="641" t="s">
        <v>187</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4262191</v>
      </c>
      <c r="BH12" s="637"/>
      <c r="BI12" s="637"/>
      <c r="BJ12" s="637"/>
      <c r="BK12" s="637"/>
      <c r="BL12" s="637"/>
      <c r="BM12" s="637"/>
      <c r="BN12" s="638"/>
      <c r="BO12" s="639">
        <v>52.3</v>
      </c>
      <c r="BP12" s="639"/>
      <c r="BQ12" s="639"/>
      <c r="BR12" s="639"/>
      <c r="BS12" s="640" t="s">
        <v>248</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144007</v>
      </c>
      <c r="CS12" s="637"/>
      <c r="CT12" s="637"/>
      <c r="CU12" s="637"/>
      <c r="CV12" s="637"/>
      <c r="CW12" s="637"/>
      <c r="CX12" s="637"/>
      <c r="CY12" s="638"/>
      <c r="CZ12" s="639">
        <v>1</v>
      </c>
      <c r="DA12" s="639"/>
      <c r="DB12" s="639"/>
      <c r="DC12" s="639"/>
      <c r="DD12" s="645" t="s">
        <v>248</v>
      </c>
      <c r="DE12" s="637"/>
      <c r="DF12" s="637"/>
      <c r="DG12" s="637"/>
      <c r="DH12" s="637"/>
      <c r="DI12" s="637"/>
      <c r="DJ12" s="637"/>
      <c r="DK12" s="637"/>
      <c r="DL12" s="637"/>
      <c r="DM12" s="637"/>
      <c r="DN12" s="637"/>
      <c r="DO12" s="637"/>
      <c r="DP12" s="638"/>
      <c r="DQ12" s="645">
        <v>138678</v>
      </c>
      <c r="DR12" s="637"/>
      <c r="DS12" s="637"/>
      <c r="DT12" s="637"/>
      <c r="DU12" s="637"/>
      <c r="DV12" s="637"/>
      <c r="DW12" s="637"/>
      <c r="DX12" s="637"/>
      <c r="DY12" s="637"/>
      <c r="DZ12" s="637"/>
      <c r="EA12" s="637"/>
      <c r="EB12" s="637"/>
      <c r="EC12" s="646"/>
    </row>
    <row r="13" spans="2:143" ht="11.25" customHeight="1" x14ac:dyDescent="0.15">
      <c r="B13" s="633" t="s">
        <v>257</v>
      </c>
      <c r="C13" s="634"/>
      <c r="D13" s="634"/>
      <c r="E13" s="634"/>
      <c r="F13" s="634"/>
      <c r="G13" s="634"/>
      <c r="H13" s="634"/>
      <c r="I13" s="634"/>
      <c r="J13" s="634"/>
      <c r="K13" s="634"/>
      <c r="L13" s="634"/>
      <c r="M13" s="634"/>
      <c r="N13" s="634"/>
      <c r="O13" s="634"/>
      <c r="P13" s="634"/>
      <c r="Q13" s="635"/>
      <c r="R13" s="636" t="s">
        <v>187</v>
      </c>
      <c r="S13" s="637"/>
      <c r="T13" s="637"/>
      <c r="U13" s="637"/>
      <c r="V13" s="637"/>
      <c r="W13" s="637"/>
      <c r="X13" s="637"/>
      <c r="Y13" s="638"/>
      <c r="Z13" s="639" t="s">
        <v>187</v>
      </c>
      <c r="AA13" s="639"/>
      <c r="AB13" s="639"/>
      <c r="AC13" s="639"/>
      <c r="AD13" s="640" t="s">
        <v>248</v>
      </c>
      <c r="AE13" s="640"/>
      <c r="AF13" s="640"/>
      <c r="AG13" s="640"/>
      <c r="AH13" s="640"/>
      <c r="AI13" s="640"/>
      <c r="AJ13" s="640"/>
      <c r="AK13" s="640"/>
      <c r="AL13" s="641" t="s">
        <v>134</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4258291</v>
      </c>
      <c r="BH13" s="637"/>
      <c r="BI13" s="637"/>
      <c r="BJ13" s="637"/>
      <c r="BK13" s="637"/>
      <c r="BL13" s="637"/>
      <c r="BM13" s="637"/>
      <c r="BN13" s="638"/>
      <c r="BO13" s="639">
        <v>52.3</v>
      </c>
      <c r="BP13" s="639"/>
      <c r="BQ13" s="639"/>
      <c r="BR13" s="639"/>
      <c r="BS13" s="640" t="s">
        <v>187</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1211197</v>
      </c>
      <c r="CS13" s="637"/>
      <c r="CT13" s="637"/>
      <c r="CU13" s="637"/>
      <c r="CV13" s="637"/>
      <c r="CW13" s="637"/>
      <c r="CX13" s="637"/>
      <c r="CY13" s="638"/>
      <c r="CZ13" s="639">
        <v>8.3000000000000007</v>
      </c>
      <c r="DA13" s="639"/>
      <c r="DB13" s="639"/>
      <c r="DC13" s="639"/>
      <c r="DD13" s="645">
        <v>741925</v>
      </c>
      <c r="DE13" s="637"/>
      <c r="DF13" s="637"/>
      <c r="DG13" s="637"/>
      <c r="DH13" s="637"/>
      <c r="DI13" s="637"/>
      <c r="DJ13" s="637"/>
      <c r="DK13" s="637"/>
      <c r="DL13" s="637"/>
      <c r="DM13" s="637"/>
      <c r="DN13" s="637"/>
      <c r="DO13" s="637"/>
      <c r="DP13" s="638"/>
      <c r="DQ13" s="645">
        <v>527026</v>
      </c>
      <c r="DR13" s="637"/>
      <c r="DS13" s="637"/>
      <c r="DT13" s="637"/>
      <c r="DU13" s="637"/>
      <c r="DV13" s="637"/>
      <c r="DW13" s="637"/>
      <c r="DX13" s="637"/>
      <c r="DY13" s="637"/>
      <c r="DZ13" s="637"/>
      <c r="EA13" s="637"/>
      <c r="EB13" s="637"/>
      <c r="EC13" s="646"/>
    </row>
    <row r="14" spans="2:143" ht="11.25" customHeight="1" x14ac:dyDescent="0.15">
      <c r="B14" s="633" t="s">
        <v>260</v>
      </c>
      <c r="C14" s="634"/>
      <c r="D14" s="634"/>
      <c r="E14" s="634"/>
      <c r="F14" s="634"/>
      <c r="G14" s="634"/>
      <c r="H14" s="634"/>
      <c r="I14" s="634"/>
      <c r="J14" s="634"/>
      <c r="K14" s="634"/>
      <c r="L14" s="634"/>
      <c r="M14" s="634"/>
      <c r="N14" s="634"/>
      <c r="O14" s="634"/>
      <c r="P14" s="634"/>
      <c r="Q14" s="635"/>
      <c r="R14" s="636">
        <v>343</v>
      </c>
      <c r="S14" s="637"/>
      <c r="T14" s="637"/>
      <c r="U14" s="637"/>
      <c r="V14" s="637"/>
      <c r="W14" s="637"/>
      <c r="X14" s="637"/>
      <c r="Y14" s="638"/>
      <c r="Z14" s="639">
        <v>0</v>
      </c>
      <c r="AA14" s="639"/>
      <c r="AB14" s="639"/>
      <c r="AC14" s="639"/>
      <c r="AD14" s="640">
        <v>343</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90155</v>
      </c>
      <c r="BH14" s="637"/>
      <c r="BI14" s="637"/>
      <c r="BJ14" s="637"/>
      <c r="BK14" s="637"/>
      <c r="BL14" s="637"/>
      <c r="BM14" s="637"/>
      <c r="BN14" s="638"/>
      <c r="BO14" s="639">
        <v>1.1000000000000001</v>
      </c>
      <c r="BP14" s="639"/>
      <c r="BQ14" s="639"/>
      <c r="BR14" s="639"/>
      <c r="BS14" s="640" t="s">
        <v>134</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640543</v>
      </c>
      <c r="CS14" s="637"/>
      <c r="CT14" s="637"/>
      <c r="CU14" s="637"/>
      <c r="CV14" s="637"/>
      <c r="CW14" s="637"/>
      <c r="CX14" s="637"/>
      <c r="CY14" s="638"/>
      <c r="CZ14" s="639">
        <v>4.4000000000000004</v>
      </c>
      <c r="DA14" s="639"/>
      <c r="DB14" s="639"/>
      <c r="DC14" s="639"/>
      <c r="DD14" s="645" t="s">
        <v>134</v>
      </c>
      <c r="DE14" s="637"/>
      <c r="DF14" s="637"/>
      <c r="DG14" s="637"/>
      <c r="DH14" s="637"/>
      <c r="DI14" s="637"/>
      <c r="DJ14" s="637"/>
      <c r="DK14" s="637"/>
      <c r="DL14" s="637"/>
      <c r="DM14" s="637"/>
      <c r="DN14" s="637"/>
      <c r="DO14" s="637"/>
      <c r="DP14" s="638"/>
      <c r="DQ14" s="645">
        <v>640543</v>
      </c>
      <c r="DR14" s="637"/>
      <c r="DS14" s="637"/>
      <c r="DT14" s="637"/>
      <c r="DU14" s="637"/>
      <c r="DV14" s="637"/>
      <c r="DW14" s="637"/>
      <c r="DX14" s="637"/>
      <c r="DY14" s="637"/>
      <c r="DZ14" s="637"/>
      <c r="EA14" s="637"/>
      <c r="EB14" s="637"/>
      <c r="EC14" s="646"/>
    </row>
    <row r="15" spans="2:143" ht="11.25" customHeight="1" x14ac:dyDescent="0.15">
      <c r="B15" s="633" t="s">
        <v>263</v>
      </c>
      <c r="C15" s="634"/>
      <c r="D15" s="634"/>
      <c r="E15" s="634"/>
      <c r="F15" s="634"/>
      <c r="G15" s="634"/>
      <c r="H15" s="634"/>
      <c r="I15" s="634"/>
      <c r="J15" s="634"/>
      <c r="K15" s="634"/>
      <c r="L15" s="634"/>
      <c r="M15" s="634"/>
      <c r="N15" s="634"/>
      <c r="O15" s="634"/>
      <c r="P15" s="634"/>
      <c r="Q15" s="635"/>
      <c r="R15" s="636" t="s">
        <v>134</v>
      </c>
      <c r="S15" s="637"/>
      <c r="T15" s="637"/>
      <c r="U15" s="637"/>
      <c r="V15" s="637"/>
      <c r="W15" s="637"/>
      <c r="X15" s="637"/>
      <c r="Y15" s="638"/>
      <c r="Z15" s="639" t="s">
        <v>187</v>
      </c>
      <c r="AA15" s="639"/>
      <c r="AB15" s="639"/>
      <c r="AC15" s="639"/>
      <c r="AD15" s="640" t="s">
        <v>187</v>
      </c>
      <c r="AE15" s="640"/>
      <c r="AF15" s="640"/>
      <c r="AG15" s="640"/>
      <c r="AH15" s="640"/>
      <c r="AI15" s="640"/>
      <c r="AJ15" s="640"/>
      <c r="AK15" s="640"/>
      <c r="AL15" s="641" t="s">
        <v>248</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357419</v>
      </c>
      <c r="BH15" s="637"/>
      <c r="BI15" s="637"/>
      <c r="BJ15" s="637"/>
      <c r="BK15" s="637"/>
      <c r="BL15" s="637"/>
      <c r="BM15" s="637"/>
      <c r="BN15" s="638"/>
      <c r="BO15" s="639">
        <v>4.4000000000000004</v>
      </c>
      <c r="BP15" s="639"/>
      <c r="BQ15" s="639"/>
      <c r="BR15" s="639"/>
      <c r="BS15" s="640" t="s">
        <v>248</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1816360</v>
      </c>
      <c r="CS15" s="637"/>
      <c r="CT15" s="637"/>
      <c r="CU15" s="637"/>
      <c r="CV15" s="637"/>
      <c r="CW15" s="637"/>
      <c r="CX15" s="637"/>
      <c r="CY15" s="638"/>
      <c r="CZ15" s="639">
        <v>12.4</v>
      </c>
      <c r="DA15" s="639"/>
      <c r="DB15" s="639"/>
      <c r="DC15" s="639"/>
      <c r="DD15" s="645">
        <v>245681</v>
      </c>
      <c r="DE15" s="637"/>
      <c r="DF15" s="637"/>
      <c r="DG15" s="637"/>
      <c r="DH15" s="637"/>
      <c r="DI15" s="637"/>
      <c r="DJ15" s="637"/>
      <c r="DK15" s="637"/>
      <c r="DL15" s="637"/>
      <c r="DM15" s="637"/>
      <c r="DN15" s="637"/>
      <c r="DO15" s="637"/>
      <c r="DP15" s="638"/>
      <c r="DQ15" s="645">
        <v>1252381</v>
      </c>
      <c r="DR15" s="637"/>
      <c r="DS15" s="637"/>
      <c r="DT15" s="637"/>
      <c r="DU15" s="637"/>
      <c r="DV15" s="637"/>
      <c r="DW15" s="637"/>
      <c r="DX15" s="637"/>
      <c r="DY15" s="637"/>
      <c r="DZ15" s="637"/>
      <c r="EA15" s="637"/>
      <c r="EB15" s="637"/>
      <c r="EC15" s="646"/>
    </row>
    <row r="16" spans="2:143" ht="11.25" customHeight="1" x14ac:dyDescent="0.15">
      <c r="B16" s="633" t="s">
        <v>266</v>
      </c>
      <c r="C16" s="634"/>
      <c r="D16" s="634"/>
      <c r="E16" s="634"/>
      <c r="F16" s="634"/>
      <c r="G16" s="634"/>
      <c r="H16" s="634"/>
      <c r="I16" s="634"/>
      <c r="J16" s="634"/>
      <c r="K16" s="634"/>
      <c r="L16" s="634"/>
      <c r="M16" s="634"/>
      <c r="N16" s="634"/>
      <c r="O16" s="634"/>
      <c r="P16" s="634"/>
      <c r="Q16" s="635"/>
      <c r="R16" s="636">
        <v>15466</v>
      </c>
      <c r="S16" s="637"/>
      <c r="T16" s="637"/>
      <c r="U16" s="637"/>
      <c r="V16" s="637"/>
      <c r="W16" s="637"/>
      <c r="X16" s="637"/>
      <c r="Y16" s="638"/>
      <c r="Z16" s="639">
        <v>0.1</v>
      </c>
      <c r="AA16" s="639"/>
      <c r="AB16" s="639"/>
      <c r="AC16" s="639"/>
      <c r="AD16" s="640">
        <v>15466</v>
      </c>
      <c r="AE16" s="640"/>
      <c r="AF16" s="640"/>
      <c r="AG16" s="640"/>
      <c r="AH16" s="640"/>
      <c r="AI16" s="640"/>
      <c r="AJ16" s="640"/>
      <c r="AK16" s="640"/>
      <c r="AL16" s="641">
        <v>0.2</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187</v>
      </c>
      <c r="BH16" s="637"/>
      <c r="BI16" s="637"/>
      <c r="BJ16" s="637"/>
      <c r="BK16" s="637"/>
      <c r="BL16" s="637"/>
      <c r="BM16" s="637"/>
      <c r="BN16" s="638"/>
      <c r="BO16" s="639" t="s">
        <v>248</v>
      </c>
      <c r="BP16" s="639"/>
      <c r="BQ16" s="639"/>
      <c r="BR16" s="639"/>
      <c r="BS16" s="640" t="s">
        <v>248</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t="s">
        <v>187</v>
      </c>
      <c r="CS16" s="637"/>
      <c r="CT16" s="637"/>
      <c r="CU16" s="637"/>
      <c r="CV16" s="637"/>
      <c r="CW16" s="637"/>
      <c r="CX16" s="637"/>
      <c r="CY16" s="638"/>
      <c r="CZ16" s="639" t="s">
        <v>187</v>
      </c>
      <c r="DA16" s="639"/>
      <c r="DB16" s="639"/>
      <c r="DC16" s="639"/>
      <c r="DD16" s="645" t="s">
        <v>187</v>
      </c>
      <c r="DE16" s="637"/>
      <c r="DF16" s="637"/>
      <c r="DG16" s="637"/>
      <c r="DH16" s="637"/>
      <c r="DI16" s="637"/>
      <c r="DJ16" s="637"/>
      <c r="DK16" s="637"/>
      <c r="DL16" s="637"/>
      <c r="DM16" s="637"/>
      <c r="DN16" s="637"/>
      <c r="DO16" s="637"/>
      <c r="DP16" s="638"/>
      <c r="DQ16" s="645" t="s">
        <v>187</v>
      </c>
      <c r="DR16" s="637"/>
      <c r="DS16" s="637"/>
      <c r="DT16" s="637"/>
      <c r="DU16" s="637"/>
      <c r="DV16" s="637"/>
      <c r="DW16" s="637"/>
      <c r="DX16" s="637"/>
      <c r="DY16" s="637"/>
      <c r="DZ16" s="637"/>
      <c r="EA16" s="637"/>
      <c r="EB16" s="637"/>
      <c r="EC16" s="646"/>
    </row>
    <row r="17" spans="2:133" ht="11.25" customHeight="1" x14ac:dyDescent="0.15">
      <c r="B17" s="633" t="s">
        <v>269</v>
      </c>
      <c r="C17" s="634"/>
      <c r="D17" s="634"/>
      <c r="E17" s="634"/>
      <c r="F17" s="634"/>
      <c r="G17" s="634"/>
      <c r="H17" s="634"/>
      <c r="I17" s="634"/>
      <c r="J17" s="634"/>
      <c r="K17" s="634"/>
      <c r="L17" s="634"/>
      <c r="M17" s="634"/>
      <c r="N17" s="634"/>
      <c r="O17" s="634"/>
      <c r="P17" s="634"/>
      <c r="Q17" s="635"/>
      <c r="R17" s="636">
        <v>134453</v>
      </c>
      <c r="S17" s="637"/>
      <c r="T17" s="637"/>
      <c r="U17" s="637"/>
      <c r="V17" s="637"/>
      <c r="W17" s="637"/>
      <c r="X17" s="637"/>
      <c r="Y17" s="638"/>
      <c r="Z17" s="639">
        <v>0.8</v>
      </c>
      <c r="AA17" s="639"/>
      <c r="AB17" s="639"/>
      <c r="AC17" s="639"/>
      <c r="AD17" s="640">
        <v>134453</v>
      </c>
      <c r="AE17" s="640"/>
      <c r="AF17" s="640"/>
      <c r="AG17" s="640"/>
      <c r="AH17" s="640"/>
      <c r="AI17" s="640"/>
      <c r="AJ17" s="640"/>
      <c r="AK17" s="640"/>
      <c r="AL17" s="641">
        <v>1.4</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187</v>
      </c>
      <c r="BH17" s="637"/>
      <c r="BI17" s="637"/>
      <c r="BJ17" s="637"/>
      <c r="BK17" s="637"/>
      <c r="BL17" s="637"/>
      <c r="BM17" s="637"/>
      <c r="BN17" s="638"/>
      <c r="BO17" s="639" t="s">
        <v>187</v>
      </c>
      <c r="BP17" s="639"/>
      <c r="BQ17" s="639"/>
      <c r="BR17" s="639"/>
      <c r="BS17" s="640" t="s">
        <v>248</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1466446</v>
      </c>
      <c r="CS17" s="637"/>
      <c r="CT17" s="637"/>
      <c r="CU17" s="637"/>
      <c r="CV17" s="637"/>
      <c r="CW17" s="637"/>
      <c r="CX17" s="637"/>
      <c r="CY17" s="638"/>
      <c r="CZ17" s="639">
        <v>10</v>
      </c>
      <c r="DA17" s="639"/>
      <c r="DB17" s="639"/>
      <c r="DC17" s="639"/>
      <c r="DD17" s="645" t="s">
        <v>134</v>
      </c>
      <c r="DE17" s="637"/>
      <c r="DF17" s="637"/>
      <c r="DG17" s="637"/>
      <c r="DH17" s="637"/>
      <c r="DI17" s="637"/>
      <c r="DJ17" s="637"/>
      <c r="DK17" s="637"/>
      <c r="DL17" s="637"/>
      <c r="DM17" s="637"/>
      <c r="DN17" s="637"/>
      <c r="DO17" s="637"/>
      <c r="DP17" s="638"/>
      <c r="DQ17" s="645">
        <v>1466446</v>
      </c>
      <c r="DR17" s="637"/>
      <c r="DS17" s="637"/>
      <c r="DT17" s="637"/>
      <c r="DU17" s="637"/>
      <c r="DV17" s="637"/>
      <c r="DW17" s="637"/>
      <c r="DX17" s="637"/>
      <c r="DY17" s="637"/>
      <c r="DZ17" s="637"/>
      <c r="EA17" s="637"/>
      <c r="EB17" s="637"/>
      <c r="EC17" s="646"/>
    </row>
    <row r="18" spans="2:133" ht="11.25" customHeight="1" x14ac:dyDescent="0.15">
      <c r="B18" s="633" t="s">
        <v>272</v>
      </c>
      <c r="C18" s="634"/>
      <c r="D18" s="634"/>
      <c r="E18" s="634"/>
      <c r="F18" s="634"/>
      <c r="G18" s="634"/>
      <c r="H18" s="634"/>
      <c r="I18" s="634"/>
      <c r="J18" s="634"/>
      <c r="K18" s="634"/>
      <c r="L18" s="634"/>
      <c r="M18" s="634"/>
      <c r="N18" s="634"/>
      <c r="O18" s="634"/>
      <c r="P18" s="634"/>
      <c r="Q18" s="635"/>
      <c r="R18" s="636">
        <v>53908</v>
      </c>
      <c r="S18" s="637"/>
      <c r="T18" s="637"/>
      <c r="U18" s="637"/>
      <c r="V18" s="637"/>
      <c r="W18" s="637"/>
      <c r="X18" s="637"/>
      <c r="Y18" s="638"/>
      <c r="Z18" s="639">
        <v>0.3</v>
      </c>
      <c r="AA18" s="639"/>
      <c r="AB18" s="639"/>
      <c r="AC18" s="639"/>
      <c r="AD18" s="640">
        <v>53908</v>
      </c>
      <c r="AE18" s="640"/>
      <c r="AF18" s="640"/>
      <c r="AG18" s="640"/>
      <c r="AH18" s="640"/>
      <c r="AI18" s="640"/>
      <c r="AJ18" s="640"/>
      <c r="AK18" s="640"/>
      <c r="AL18" s="641">
        <v>0.6</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134</v>
      </c>
      <c r="BH18" s="637"/>
      <c r="BI18" s="637"/>
      <c r="BJ18" s="637"/>
      <c r="BK18" s="637"/>
      <c r="BL18" s="637"/>
      <c r="BM18" s="637"/>
      <c r="BN18" s="638"/>
      <c r="BO18" s="639" t="s">
        <v>248</v>
      </c>
      <c r="BP18" s="639"/>
      <c r="BQ18" s="639"/>
      <c r="BR18" s="639"/>
      <c r="BS18" s="640" t="s">
        <v>248</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187</v>
      </c>
      <c r="CS18" s="637"/>
      <c r="CT18" s="637"/>
      <c r="CU18" s="637"/>
      <c r="CV18" s="637"/>
      <c r="CW18" s="637"/>
      <c r="CX18" s="637"/>
      <c r="CY18" s="638"/>
      <c r="CZ18" s="639" t="s">
        <v>248</v>
      </c>
      <c r="DA18" s="639"/>
      <c r="DB18" s="639"/>
      <c r="DC18" s="639"/>
      <c r="DD18" s="645" t="s">
        <v>248</v>
      </c>
      <c r="DE18" s="637"/>
      <c r="DF18" s="637"/>
      <c r="DG18" s="637"/>
      <c r="DH18" s="637"/>
      <c r="DI18" s="637"/>
      <c r="DJ18" s="637"/>
      <c r="DK18" s="637"/>
      <c r="DL18" s="637"/>
      <c r="DM18" s="637"/>
      <c r="DN18" s="637"/>
      <c r="DO18" s="637"/>
      <c r="DP18" s="638"/>
      <c r="DQ18" s="645" t="s">
        <v>187</v>
      </c>
      <c r="DR18" s="637"/>
      <c r="DS18" s="637"/>
      <c r="DT18" s="637"/>
      <c r="DU18" s="637"/>
      <c r="DV18" s="637"/>
      <c r="DW18" s="637"/>
      <c r="DX18" s="637"/>
      <c r="DY18" s="637"/>
      <c r="DZ18" s="637"/>
      <c r="EA18" s="637"/>
      <c r="EB18" s="637"/>
      <c r="EC18" s="646"/>
    </row>
    <row r="19" spans="2:133" ht="11.25" customHeight="1" x14ac:dyDescent="0.15">
      <c r="B19" s="633" t="s">
        <v>275</v>
      </c>
      <c r="C19" s="634"/>
      <c r="D19" s="634"/>
      <c r="E19" s="634"/>
      <c r="F19" s="634"/>
      <c r="G19" s="634"/>
      <c r="H19" s="634"/>
      <c r="I19" s="634"/>
      <c r="J19" s="634"/>
      <c r="K19" s="634"/>
      <c r="L19" s="634"/>
      <c r="M19" s="634"/>
      <c r="N19" s="634"/>
      <c r="O19" s="634"/>
      <c r="P19" s="634"/>
      <c r="Q19" s="635"/>
      <c r="R19" s="636">
        <v>48769</v>
      </c>
      <c r="S19" s="637"/>
      <c r="T19" s="637"/>
      <c r="U19" s="637"/>
      <c r="V19" s="637"/>
      <c r="W19" s="637"/>
      <c r="X19" s="637"/>
      <c r="Y19" s="638"/>
      <c r="Z19" s="639">
        <v>0.3</v>
      </c>
      <c r="AA19" s="639"/>
      <c r="AB19" s="639"/>
      <c r="AC19" s="639"/>
      <c r="AD19" s="640">
        <v>48769</v>
      </c>
      <c r="AE19" s="640"/>
      <c r="AF19" s="640"/>
      <c r="AG19" s="640"/>
      <c r="AH19" s="640"/>
      <c r="AI19" s="640"/>
      <c r="AJ19" s="640"/>
      <c r="AK19" s="640"/>
      <c r="AL19" s="641">
        <v>0.5</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v>318144</v>
      </c>
      <c r="BH19" s="637"/>
      <c r="BI19" s="637"/>
      <c r="BJ19" s="637"/>
      <c r="BK19" s="637"/>
      <c r="BL19" s="637"/>
      <c r="BM19" s="637"/>
      <c r="BN19" s="638"/>
      <c r="BO19" s="639">
        <v>3.9</v>
      </c>
      <c r="BP19" s="639"/>
      <c r="BQ19" s="639"/>
      <c r="BR19" s="639"/>
      <c r="BS19" s="640" t="s">
        <v>248</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187</v>
      </c>
      <c r="CS19" s="637"/>
      <c r="CT19" s="637"/>
      <c r="CU19" s="637"/>
      <c r="CV19" s="637"/>
      <c r="CW19" s="637"/>
      <c r="CX19" s="637"/>
      <c r="CY19" s="638"/>
      <c r="CZ19" s="639" t="s">
        <v>187</v>
      </c>
      <c r="DA19" s="639"/>
      <c r="DB19" s="639"/>
      <c r="DC19" s="639"/>
      <c r="DD19" s="645" t="s">
        <v>187</v>
      </c>
      <c r="DE19" s="637"/>
      <c r="DF19" s="637"/>
      <c r="DG19" s="637"/>
      <c r="DH19" s="637"/>
      <c r="DI19" s="637"/>
      <c r="DJ19" s="637"/>
      <c r="DK19" s="637"/>
      <c r="DL19" s="637"/>
      <c r="DM19" s="637"/>
      <c r="DN19" s="637"/>
      <c r="DO19" s="637"/>
      <c r="DP19" s="638"/>
      <c r="DQ19" s="645" t="s">
        <v>248</v>
      </c>
      <c r="DR19" s="637"/>
      <c r="DS19" s="637"/>
      <c r="DT19" s="637"/>
      <c r="DU19" s="637"/>
      <c r="DV19" s="637"/>
      <c r="DW19" s="637"/>
      <c r="DX19" s="637"/>
      <c r="DY19" s="637"/>
      <c r="DZ19" s="637"/>
      <c r="EA19" s="637"/>
      <c r="EB19" s="637"/>
      <c r="EC19" s="646"/>
    </row>
    <row r="20" spans="2:133" ht="11.25" customHeight="1" x14ac:dyDescent="0.15">
      <c r="B20" s="649" t="s">
        <v>278</v>
      </c>
      <c r="C20" s="650"/>
      <c r="D20" s="650"/>
      <c r="E20" s="650"/>
      <c r="F20" s="650"/>
      <c r="G20" s="650"/>
      <c r="H20" s="650"/>
      <c r="I20" s="650"/>
      <c r="J20" s="650"/>
      <c r="K20" s="650"/>
      <c r="L20" s="650"/>
      <c r="M20" s="650"/>
      <c r="N20" s="650"/>
      <c r="O20" s="650"/>
      <c r="P20" s="650"/>
      <c r="Q20" s="651"/>
      <c r="R20" s="636">
        <v>5139</v>
      </c>
      <c r="S20" s="637"/>
      <c r="T20" s="637"/>
      <c r="U20" s="637"/>
      <c r="V20" s="637"/>
      <c r="W20" s="637"/>
      <c r="X20" s="637"/>
      <c r="Y20" s="638"/>
      <c r="Z20" s="639">
        <v>0</v>
      </c>
      <c r="AA20" s="639"/>
      <c r="AB20" s="639"/>
      <c r="AC20" s="639"/>
      <c r="AD20" s="640">
        <v>5139</v>
      </c>
      <c r="AE20" s="640"/>
      <c r="AF20" s="640"/>
      <c r="AG20" s="640"/>
      <c r="AH20" s="640"/>
      <c r="AI20" s="640"/>
      <c r="AJ20" s="640"/>
      <c r="AK20" s="640"/>
      <c r="AL20" s="641">
        <v>0.1</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v>318144</v>
      </c>
      <c r="BH20" s="637"/>
      <c r="BI20" s="637"/>
      <c r="BJ20" s="637"/>
      <c r="BK20" s="637"/>
      <c r="BL20" s="637"/>
      <c r="BM20" s="637"/>
      <c r="BN20" s="638"/>
      <c r="BO20" s="639">
        <v>3.9</v>
      </c>
      <c r="BP20" s="639"/>
      <c r="BQ20" s="639"/>
      <c r="BR20" s="639"/>
      <c r="BS20" s="640" t="s">
        <v>134</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14612267</v>
      </c>
      <c r="CS20" s="637"/>
      <c r="CT20" s="637"/>
      <c r="CU20" s="637"/>
      <c r="CV20" s="637"/>
      <c r="CW20" s="637"/>
      <c r="CX20" s="637"/>
      <c r="CY20" s="638"/>
      <c r="CZ20" s="639">
        <v>100</v>
      </c>
      <c r="DA20" s="639"/>
      <c r="DB20" s="639"/>
      <c r="DC20" s="639"/>
      <c r="DD20" s="645">
        <v>1067928</v>
      </c>
      <c r="DE20" s="637"/>
      <c r="DF20" s="637"/>
      <c r="DG20" s="637"/>
      <c r="DH20" s="637"/>
      <c r="DI20" s="637"/>
      <c r="DJ20" s="637"/>
      <c r="DK20" s="637"/>
      <c r="DL20" s="637"/>
      <c r="DM20" s="637"/>
      <c r="DN20" s="637"/>
      <c r="DO20" s="637"/>
      <c r="DP20" s="638"/>
      <c r="DQ20" s="645">
        <v>9865532</v>
      </c>
      <c r="DR20" s="637"/>
      <c r="DS20" s="637"/>
      <c r="DT20" s="637"/>
      <c r="DU20" s="637"/>
      <c r="DV20" s="637"/>
      <c r="DW20" s="637"/>
      <c r="DX20" s="637"/>
      <c r="DY20" s="637"/>
      <c r="DZ20" s="637"/>
      <c r="EA20" s="637"/>
      <c r="EB20" s="637"/>
      <c r="EC20" s="646"/>
    </row>
    <row r="21" spans="2:133" ht="11.25" customHeight="1" x14ac:dyDescent="0.15">
      <c r="B21" s="633" t="s">
        <v>281</v>
      </c>
      <c r="C21" s="634"/>
      <c r="D21" s="634"/>
      <c r="E21" s="634"/>
      <c r="F21" s="634"/>
      <c r="G21" s="634"/>
      <c r="H21" s="634"/>
      <c r="I21" s="634"/>
      <c r="J21" s="634"/>
      <c r="K21" s="634"/>
      <c r="L21" s="634"/>
      <c r="M21" s="634"/>
      <c r="N21" s="634"/>
      <c r="O21" s="634"/>
      <c r="P21" s="634"/>
      <c r="Q21" s="635"/>
      <c r="R21" s="636">
        <v>33412</v>
      </c>
      <c r="S21" s="637"/>
      <c r="T21" s="637"/>
      <c r="U21" s="637"/>
      <c r="V21" s="637"/>
      <c r="W21" s="637"/>
      <c r="X21" s="637"/>
      <c r="Y21" s="638"/>
      <c r="Z21" s="639">
        <v>0.2</v>
      </c>
      <c r="AA21" s="639"/>
      <c r="AB21" s="639"/>
      <c r="AC21" s="639"/>
      <c r="AD21" s="640" t="s">
        <v>187</v>
      </c>
      <c r="AE21" s="640"/>
      <c r="AF21" s="640"/>
      <c r="AG21" s="640"/>
      <c r="AH21" s="640"/>
      <c r="AI21" s="640"/>
      <c r="AJ21" s="640"/>
      <c r="AK21" s="640"/>
      <c r="AL21" s="641" t="s">
        <v>187</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t="s">
        <v>134</v>
      </c>
      <c r="BH21" s="637"/>
      <c r="BI21" s="637"/>
      <c r="BJ21" s="637"/>
      <c r="BK21" s="637"/>
      <c r="BL21" s="637"/>
      <c r="BM21" s="637"/>
      <c r="BN21" s="638"/>
      <c r="BO21" s="639" t="s">
        <v>187</v>
      </c>
      <c r="BP21" s="639"/>
      <c r="BQ21" s="639"/>
      <c r="BR21" s="639"/>
      <c r="BS21" s="640" t="s">
        <v>134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283</v>
      </c>
      <c r="C22" s="634"/>
      <c r="D22" s="634"/>
      <c r="E22" s="634"/>
      <c r="F22" s="634"/>
      <c r="G22" s="634"/>
      <c r="H22" s="634"/>
      <c r="I22" s="634"/>
      <c r="J22" s="634"/>
      <c r="K22" s="634"/>
      <c r="L22" s="634"/>
      <c r="M22" s="634"/>
      <c r="N22" s="634"/>
      <c r="O22" s="634"/>
      <c r="P22" s="634"/>
      <c r="Q22" s="635"/>
      <c r="R22" s="636" t="s">
        <v>134</v>
      </c>
      <c r="S22" s="637"/>
      <c r="T22" s="637"/>
      <c r="U22" s="637"/>
      <c r="V22" s="637"/>
      <c r="W22" s="637"/>
      <c r="X22" s="637"/>
      <c r="Y22" s="638"/>
      <c r="Z22" s="639" t="s">
        <v>248</v>
      </c>
      <c r="AA22" s="639"/>
      <c r="AB22" s="639"/>
      <c r="AC22" s="639"/>
      <c r="AD22" s="640" t="s">
        <v>248</v>
      </c>
      <c r="AE22" s="640"/>
      <c r="AF22" s="640"/>
      <c r="AG22" s="640"/>
      <c r="AH22" s="640"/>
      <c r="AI22" s="640"/>
      <c r="AJ22" s="640"/>
      <c r="AK22" s="640"/>
      <c r="AL22" s="641" t="s">
        <v>187</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t="s">
        <v>187</v>
      </c>
      <c r="BH22" s="637"/>
      <c r="BI22" s="637"/>
      <c r="BJ22" s="637"/>
      <c r="BK22" s="637"/>
      <c r="BL22" s="637"/>
      <c r="BM22" s="637"/>
      <c r="BN22" s="638"/>
      <c r="BO22" s="639" t="s">
        <v>134</v>
      </c>
      <c r="BP22" s="639"/>
      <c r="BQ22" s="639"/>
      <c r="BR22" s="639"/>
      <c r="BS22" s="640" t="s">
        <v>187</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286</v>
      </c>
      <c r="C23" s="634"/>
      <c r="D23" s="634"/>
      <c r="E23" s="634"/>
      <c r="F23" s="634"/>
      <c r="G23" s="634"/>
      <c r="H23" s="634"/>
      <c r="I23" s="634"/>
      <c r="J23" s="634"/>
      <c r="K23" s="634"/>
      <c r="L23" s="634"/>
      <c r="M23" s="634"/>
      <c r="N23" s="634"/>
      <c r="O23" s="634"/>
      <c r="P23" s="634"/>
      <c r="Q23" s="635"/>
      <c r="R23" s="636">
        <v>33412</v>
      </c>
      <c r="S23" s="637"/>
      <c r="T23" s="637"/>
      <c r="U23" s="637"/>
      <c r="V23" s="637"/>
      <c r="W23" s="637"/>
      <c r="X23" s="637"/>
      <c r="Y23" s="638"/>
      <c r="Z23" s="639">
        <v>0.2</v>
      </c>
      <c r="AA23" s="639"/>
      <c r="AB23" s="639"/>
      <c r="AC23" s="639"/>
      <c r="AD23" s="640" t="s">
        <v>187</v>
      </c>
      <c r="AE23" s="640"/>
      <c r="AF23" s="640"/>
      <c r="AG23" s="640"/>
      <c r="AH23" s="640"/>
      <c r="AI23" s="640"/>
      <c r="AJ23" s="640"/>
      <c r="AK23" s="640"/>
      <c r="AL23" s="641" t="s">
        <v>134</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v>318144</v>
      </c>
      <c r="BH23" s="637"/>
      <c r="BI23" s="637"/>
      <c r="BJ23" s="637"/>
      <c r="BK23" s="637"/>
      <c r="BL23" s="637"/>
      <c r="BM23" s="637"/>
      <c r="BN23" s="638"/>
      <c r="BO23" s="639">
        <v>3.9</v>
      </c>
      <c r="BP23" s="639"/>
      <c r="BQ23" s="639"/>
      <c r="BR23" s="639"/>
      <c r="BS23" s="640" t="s">
        <v>187</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15">
      <c r="B24" s="633" t="s">
        <v>293</v>
      </c>
      <c r="C24" s="634"/>
      <c r="D24" s="634"/>
      <c r="E24" s="634"/>
      <c r="F24" s="634"/>
      <c r="G24" s="634"/>
      <c r="H24" s="634"/>
      <c r="I24" s="634"/>
      <c r="J24" s="634"/>
      <c r="K24" s="634"/>
      <c r="L24" s="634"/>
      <c r="M24" s="634"/>
      <c r="N24" s="634"/>
      <c r="O24" s="634"/>
      <c r="P24" s="634"/>
      <c r="Q24" s="635"/>
      <c r="R24" s="636" t="s">
        <v>134</v>
      </c>
      <c r="S24" s="637"/>
      <c r="T24" s="637"/>
      <c r="U24" s="637"/>
      <c r="V24" s="637"/>
      <c r="W24" s="637"/>
      <c r="X24" s="637"/>
      <c r="Y24" s="638"/>
      <c r="Z24" s="639" t="s">
        <v>248</v>
      </c>
      <c r="AA24" s="639"/>
      <c r="AB24" s="639"/>
      <c r="AC24" s="639"/>
      <c r="AD24" s="640" t="s">
        <v>187</v>
      </c>
      <c r="AE24" s="640"/>
      <c r="AF24" s="640"/>
      <c r="AG24" s="640"/>
      <c r="AH24" s="640"/>
      <c r="AI24" s="640"/>
      <c r="AJ24" s="640"/>
      <c r="AK24" s="640"/>
      <c r="AL24" s="641" t="s">
        <v>248</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134</v>
      </c>
      <c r="BH24" s="637"/>
      <c r="BI24" s="637"/>
      <c r="BJ24" s="637"/>
      <c r="BK24" s="637"/>
      <c r="BL24" s="637"/>
      <c r="BM24" s="637"/>
      <c r="BN24" s="638"/>
      <c r="BO24" s="639" t="s">
        <v>134</v>
      </c>
      <c r="BP24" s="639"/>
      <c r="BQ24" s="639"/>
      <c r="BR24" s="639"/>
      <c r="BS24" s="640" t="s">
        <v>134</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6497283</v>
      </c>
      <c r="CS24" s="626"/>
      <c r="CT24" s="626"/>
      <c r="CU24" s="626"/>
      <c r="CV24" s="626"/>
      <c r="CW24" s="626"/>
      <c r="CX24" s="626"/>
      <c r="CY24" s="627"/>
      <c r="CZ24" s="630">
        <v>44.5</v>
      </c>
      <c r="DA24" s="631"/>
      <c r="DB24" s="631"/>
      <c r="DC24" s="647"/>
      <c r="DD24" s="671">
        <v>4241704</v>
      </c>
      <c r="DE24" s="626"/>
      <c r="DF24" s="626"/>
      <c r="DG24" s="626"/>
      <c r="DH24" s="626"/>
      <c r="DI24" s="626"/>
      <c r="DJ24" s="626"/>
      <c r="DK24" s="627"/>
      <c r="DL24" s="671">
        <v>4195145</v>
      </c>
      <c r="DM24" s="626"/>
      <c r="DN24" s="626"/>
      <c r="DO24" s="626"/>
      <c r="DP24" s="626"/>
      <c r="DQ24" s="626"/>
      <c r="DR24" s="626"/>
      <c r="DS24" s="626"/>
      <c r="DT24" s="626"/>
      <c r="DU24" s="626"/>
      <c r="DV24" s="627"/>
      <c r="DW24" s="630">
        <v>45.2</v>
      </c>
      <c r="DX24" s="631"/>
      <c r="DY24" s="631"/>
      <c r="DZ24" s="631"/>
      <c r="EA24" s="631"/>
      <c r="EB24" s="631"/>
      <c r="EC24" s="632"/>
    </row>
    <row r="25" spans="2:133" ht="11.25" customHeight="1" x14ac:dyDescent="0.15">
      <c r="B25" s="633" t="s">
        <v>296</v>
      </c>
      <c r="C25" s="634"/>
      <c r="D25" s="634"/>
      <c r="E25" s="634"/>
      <c r="F25" s="634"/>
      <c r="G25" s="634"/>
      <c r="H25" s="634"/>
      <c r="I25" s="634"/>
      <c r="J25" s="634"/>
      <c r="K25" s="634"/>
      <c r="L25" s="634"/>
      <c r="M25" s="634"/>
      <c r="N25" s="634"/>
      <c r="O25" s="634"/>
      <c r="P25" s="634"/>
      <c r="Q25" s="635"/>
      <c r="R25" s="636">
        <v>9611395</v>
      </c>
      <c r="S25" s="637"/>
      <c r="T25" s="637"/>
      <c r="U25" s="637"/>
      <c r="V25" s="637"/>
      <c r="W25" s="637"/>
      <c r="X25" s="637"/>
      <c r="Y25" s="638"/>
      <c r="Z25" s="639">
        <v>59.9</v>
      </c>
      <c r="AA25" s="639"/>
      <c r="AB25" s="639"/>
      <c r="AC25" s="639"/>
      <c r="AD25" s="640">
        <v>9259838</v>
      </c>
      <c r="AE25" s="640"/>
      <c r="AF25" s="640"/>
      <c r="AG25" s="640"/>
      <c r="AH25" s="640"/>
      <c r="AI25" s="640"/>
      <c r="AJ25" s="640"/>
      <c r="AK25" s="640"/>
      <c r="AL25" s="641">
        <v>99.7</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187</v>
      </c>
      <c r="BH25" s="637"/>
      <c r="BI25" s="637"/>
      <c r="BJ25" s="637"/>
      <c r="BK25" s="637"/>
      <c r="BL25" s="637"/>
      <c r="BM25" s="637"/>
      <c r="BN25" s="638"/>
      <c r="BO25" s="639" t="s">
        <v>134</v>
      </c>
      <c r="BP25" s="639"/>
      <c r="BQ25" s="639"/>
      <c r="BR25" s="639"/>
      <c r="BS25" s="640" t="s">
        <v>134</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2384475</v>
      </c>
      <c r="CS25" s="668"/>
      <c r="CT25" s="668"/>
      <c r="CU25" s="668"/>
      <c r="CV25" s="668"/>
      <c r="CW25" s="668"/>
      <c r="CX25" s="668"/>
      <c r="CY25" s="669"/>
      <c r="CZ25" s="641">
        <v>16.3</v>
      </c>
      <c r="DA25" s="666"/>
      <c r="DB25" s="666"/>
      <c r="DC25" s="670"/>
      <c r="DD25" s="645">
        <v>2178371</v>
      </c>
      <c r="DE25" s="668"/>
      <c r="DF25" s="668"/>
      <c r="DG25" s="668"/>
      <c r="DH25" s="668"/>
      <c r="DI25" s="668"/>
      <c r="DJ25" s="668"/>
      <c r="DK25" s="669"/>
      <c r="DL25" s="645">
        <v>2134066</v>
      </c>
      <c r="DM25" s="668"/>
      <c r="DN25" s="668"/>
      <c r="DO25" s="668"/>
      <c r="DP25" s="668"/>
      <c r="DQ25" s="668"/>
      <c r="DR25" s="668"/>
      <c r="DS25" s="668"/>
      <c r="DT25" s="668"/>
      <c r="DU25" s="668"/>
      <c r="DV25" s="669"/>
      <c r="DW25" s="641">
        <v>23</v>
      </c>
      <c r="DX25" s="666"/>
      <c r="DY25" s="666"/>
      <c r="DZ25" s="666"/>
      <c r="EA25" s="666"/>
      <c r="EB25" s="666"/>
      <c r="EC25" s="667"/>
    </row>
    <row r="26" spans="2:133" ht="11.25" customHeight="1" x14ac:dyDescent="0.15">
      <c r="B26" s="633" t="s">
        <v>299</v>
      </c>
      <c r="C26" s="634"/>
      <c r="D26" s="634"/>
      <c r="E26" s="634"/>
      <c r="F26" s="634"/>
      <c r="G26" s="634"/>
      <c r="H26" s="634"/>
      <c r="I26" s="634"/>
      <c r="J26" s="634"/>
      <c r="K26" s="634"/>
      <c r="L26" s="634"/>
      <c r="M26" s="634"/>
      <c r="N26" s="634"/>
      <c r="O26" s="634"/>
      <c r="P26" s="634"/>
      <c r="Q26" s="635"/>
      <c r="R26" s="636">
        <v>4579</v>
      </c>
      <c r="S26" s="637"/>
      <c r="T26" s="637"/>
      <c r="U26" s="637"/>
      <c r="V26" s="637"/>
      <c r="W26" s="637"/>
      <c r="X26" s="637"/>
      <c r="Y26" s="638"/>
      <c r="Z26" s="639">
        <v>0</v>
      </c>
      <c r="AA26" s="639"/>
      <c r="AB26" s="639"/>
      <c r="AC26" s="639"/>
      <c r="AD26" s="640">
        <v>4579</v>
      </c>
      <c r="AE26" s="640"/>
      <c r="AF26" s="640"/>
      <c r="AG26" s="640"/>
      <c r="AH26" s="640"/>
      <c r="AI26" s="640"/>
      <c r="AJ26" s="640"/>
      <c r="AK26" s="640"/>
      <c r="AL26" s="641">
        <v>0</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187</v>
      </c>
      <c r="BH26" s="637"/>
      <c r="BI26" s="637"/>
      <c r="BJ26" s="637"/>
      <c r="BK26" s="637"/>
      <c r="BL26" s="637"/>
      <c r="BM26" s="637"/>
      <c r="BN26" s="638"/>
      <c r="BO26" s="639" t="s">
        <v>134</v>
      </c>
      <c r="BP26" s="639"/>
      <c r="BQ26" s="639"/>
      <c r="BR26" s="639"/>
      <c r="BS26" s="640" t="s">
        <v>187</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1426897</v>
      </c>
      <c r="CS26" s="637"/>
      <c r="CT26" s="637"/>
      <c r="CU26" s="637"/>
      <c r="CV26" s="637"/>
      <c r="CW26" s="637"/>
      <c r="CX26" s="637"/>
      <c r="CY26" s="638"/>
      <c r="CZ26" s="641">
        <v>9.8000000000000007</v>
      </c>
      <c r="DA26" s="666"/>
      <c r="DB26" s="666"/>
      <c r="DC26" s="670"/>
      <c r="DD26" s="645">
        <v>1271951</v>
      </c>
      <c r="DE26" s="637"/>
      <c r="DF26" s="637"/>
      <c r="DG26" s="637"/>
      <c r="DH26" s="637"/>
      <c r="DI26" s="637"/>
      <c r="DJ26" s="637"/>
      <c r="DK26" s="638"/>
      <c r="DL26" s="645" t="s">
        <v>187</v>
      </c>
      <c r="DM26" s="637"/>
      <c r="DN26" s="637"/>
      <c r="DO26" s="637"/>
      <c r="DP26" s="637"/>
      <c r="DQ26" s="637"/>
      <c r="DR26" s="637"/>
      <c r="DS26" s="637"/>
      <c r="DT26" s="637"/>
      <c r="DU26" s="637"/>
      <c r="DV26" s="638"/>
      <c r="DW26" s="641" t="s">
        <v>134</v>
      </c>
      <c r="DX26" s="666"/>
      <c r="DY26" s="666"/>
      <c r="DZ26" s="666"/>
      <c r="EA26" s="666"/>
      <c r="EB26" s="666"/>
      <c r="EC26" s="667"/>
    </row>
    <row r="27" spans="2:133" ht="11.25" customHeight="1" x14ac:dyDescent="0.15">
      <c r="B27" s="633" t="s">
        <v>302</v>
      </c>
      <c r="C27" s="634"/>
      <c r="D27" s="634"/>
      <c r="E27" s="634"/>
      <c r="F27" s="634"/>
      <c r="G27" s="634"/>
      <c r="H27" s="634"/>
      <c r="I27" s="634"/>
      <c r="J27" s="634"/>
      <c r="K27" s="634"/>
      <c r="L27" s="634"/>
      <c r="M27" s="634"/>
      <c r="N27" s="634"/>
      <c r="O27" s="634"/>
      <c r="P27" s="634"/>
      <c r="Q27" s="635"/>
      <c r="R27" s="636">
        <v>7247</v>
      </c>
      <c r="S27" s="637"/>
      <c r="T27" s="637"/>
      <c r="U27" s="637"/>
      <c r="V27" s="637"/>
      <c r="W27" s="637"/>
      <c r="X27" s="637"/>
      <c r="Y27" s="638"/>
      <c r="Z27" s="639">
        <v>0</v>
      </c>
      <c r="AA27" s="639"/>
      <c r="AB27" s="639"/>
      <c r="AC27" s="639"/>
      <c r="AD27" s="640" t="s">
        <v>187</v>
      </c>
      <c r="AE27" s="640"/>
      <c r="AF27" s="640"/>
      <c r="AG27" s="640"/>
      <c r="AH27" s="640"/>
      <c r="AI27" s="640"/>
      <c r="AJ27" s="640"/>
      <c r="AK27" s="640"/>
      <c r="AL27" s="641" t="s">
        <v>248</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8141916</v>
      </c>
      <c r="BH27" s="637"/>
      <c r="BI27" s="637"/>
      <c r="BJ27" s="637"/>
      <c r="BK27" s="637"/>
      <c r="BL27" s="637"/>
      <c r="BM27" s="637"/>
      <c r="BN27" s="638"/>
      <c r="BO27" s="639">
        <v>100</v>
      </c>
      <c r="BP27" s="639"/>
      <c r="BQ27" s="639"/>
      <c r="BR27" s="639"/>
      <c r="BS27" s="640">
        <v>128013</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2646362</v>
      </c>
      <c r="CS27" s="668"/>
      <c r="CT27" s="668"/>
      <c r="CU27" s="668"/>
      <c r="CV27" s="668"/>
      <c r="CW27" s="668"/>
      <c r="CX27" s="668"/>
      <c r="CY27" s="669"/>
      <c r="CZ27" s="641">
        <v>18.100000000000001</v>
      </c>
      <c r="DA27" s="666"/>
      <c r="DB27" s="666"/>
      <c r="DC27" s="670"/>
      <c r="DD27" s="645">
        <v>596887</v>
      </c>
      <c r="DE27" s="668"/>
      <c r="DF27" s="668"/>
      <c r="DG27" s="668"/>
      <c r="DH27" s="668"/>
      <c r="DI27" s="668"/>
      <c r="DJ27" s="668"/>
      <c r="DK27" s="669"/>
      <c r="DL27" s="645">
        <v>594633</v>
      </c>
      <c r="DM27" s="668"/>
      <c r="DN27" s="668"/>
      <c r="DO27" s="668"/>
      <c r="DP27" s="668"/>
      <c r="DQ27" s="668"/>
      <c r="DR27" s="668"/>
      <c r="DS27" s="668"/>
      <c r="DT27" s="668"/>
      <c r="DU27" s="668"/>
      <c r="DV27" s="669"/>
      <c r="DW27" s="641">
        <v>6.4</v>
      </c>
      <c r="DX27" s="666"/>
      <c r="DY27" s="666"/>
      <c r="DZ27" s="666"/>
      <c r="EA27" s="666"/>
      <c r="EB27" s="666"/>
      <c r="EC27" s="667"/>
    </row>
    <row r="28" spans="2:133" ht="11.25" customHeight="1" x14ac:dyDescent="0.15">
      <c r="B28" s="633" t="s">
        <v>305</v>
      </c>
      <c r="C28" s="634"/>
      <c r="D28" s="634"/>
      <c r="E28" s="634"/>
      <c r="F28" s="634"/>
      <c r="G28" s="634"/>
      <c r="H28" s="634"/>
      <c r="I28" s="634"/>
      <c r="J28" s="634"/>
      <c r="K28" s="634"/>
      <c r="L28" s="634"/>
      <c r="M28" s="634"/>
      <c r="N28" s="634"/>
      <c r="O28" s="634"/>
      <c r="P28" s="634"/>
      <c r="Q28" s="635"/>
      <c r="R28" s="636">
        <v>121906</v>
      </c>
      <c r="S28" s="637"/>
      <c r="T28" s="637"/>
      <c r="U28" s="637"/>
      <c r="V28" s="637"/>
      <c r="W28" s="637"/>
      <c r="X28" s="637"/>
      <c r="Y28" s="638"/>
      <c r="Z28" s="639">
        <v>0.8</v>
      </c>
      <c r="AA28" s="639"/>
      <c r="AB28" s="639"/>
      <c r="AC28" s="639"/>
      <c r="AD28" s="640">
        <v>21856</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1466446</v>
      </c>
      <c r="CS28" s="637"/>
      <c r="CT28" s="637"/>
      <c r="CU28" s="637"/>
      <c r="CV28" s="637"/>
      <c r="CW28" s="637"/>
      <c r="CX28" s="637"/>
      <c r="CY28" s="638"/>
      <c r="CZ28" s="641">
        <v>10</v>
      </c>
      <c r="DA28" s="666"/>
      <c r="DB28" s="666"/>
      <c r="DC28" s="670"/>
      <c r="DD28" s="645">
        <v>1466446</v>
      </c>
      <c r="DE28" s="637"/>
      <c r="DF28" s="637"/>
      <c r="DG28" s="637"/>
      <c r="DH28" s="637"/>
      <c r="DI28" s="637"/>
      <c r="DJ28" s="637"/>
      <c r="DK28" s="638"/>
      <c r="DL28" s="645">
        <v>1466446</v>
      </c>
      <c r="DM28" s="637"/>
      <c r="DN28" s="637"/>
      <c r="DO28" s="637"/>
      <c r="DP28" s="637"/>
      <c r="DQ28" s="637"/>
      <c r="DR28" s="637"/>
      <c r="DS28" s="637"/>
      <c r="DT28" s="637"/>
      <c r="DU28" s="637"/>
      <c r="DV28" s="638"/>
      <c r="DW28" s="641">
        <v>15.8</v>
      </c>
      <c r="DX28" s="666"/>
      <c r="DY28" s="666"/>
      <c r="DZ28" s="666"/>
      <c r="EA28" s="666"/>
      <c r="EB28" s="666"/>
      <c r="EC28" s="667"/>
    </row>
    <row r="29" spans="2:133" ht="11.25" customHeight="1" x14ac:dyDescent="0.15">
      <c r="B29" s="633" t="s">
        <v>307</v>
      </c>
      <c r="C29" s="634"/>
      <c r="D29" s="634"/>
      <c r="E29" s="634"/>
      <c r="F29" s="634"/>
      <c r="G29" s="634"/>
      <c r="H29" s="634"/>
      <c r="I29" s="634"/>
      <c r="J29" s="634"/>
      <c r="K29" s="634"/>
      <c r="L29" s="634"/>
      <c r="M29" s="634"/>
      <c r="N29" s="634"/>
      <c r="O29" s="634"/>
      <c r="P29" s="634"/>
      <c r="Q29" s="635"/>
      <c r="R29" s="636">
        <v>16032</v>
      </c>
      <c r="S29" s="637"/>
      <c r="T29" s="637"/>
      <c r="U29" s="637"/>
      <c r="V29" s="637"/>
      <c r="W29" s="637"/>
      <c r="X29" s="637"/>
      <c r="Y29" s="638"/>
      <c r="Z29" s="639">
        <v>0.1</v>
      </c>
      <c r="AA29" s="639"/>
      <c r="AB29" s="639"/>
      <c r="AC29" s="639"/>
      <c r="AD29" s="640" t="s">
        <v>134</v>
      </c>
      <c r="AE29" s="640"/>
      <c r="AF29" s="640"/>
      <c r="AG29" s="640"/>
      <c r="AH29" s="640"/>
      <c r="AI29" s="640"/>
      <c r="AJ29" s="640"/>
      <c r="AK29" s="640"/>
      <c r="AL29" s="641" t="s">
        <v>187</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309</v>
      </c>
      <c r="CG29" s="634"/>
      <c r="CH29" s="634"/>
      <c r="CI29" s="634"/>
      <c r="CJ29" s="634"/>
      <c r="CK29" s="634"/>
      <c r="CL29" s="634"/>
      <c r="CM29" s="634"/>
      <c r="CN29" s="634"/>
      <c r="CO29" s="634"/>
      <c r="CP29" s="634"/>
      <c r="CQ29" s="635"/>
      <c r="CR29" s="636">
        <v>1466446</v>
      </c>
      <c r="CS29" s="668"/>
      <c r="CT29" s="668"/>
      <c r="CU29" s="668"/>
      <c r="CV29" s="668"/>
      <c r="CW29" s="668"/>
      <c r="CX29" s="668"/>
      <c r="CY29" s="669"/>
      <c r="CZ29" s="641">
        <v>10</v>
      </c>
      <c r="DA29" s="666"/>
      <c r="DB29" s="666"/>
      <c r="DC29" s="670"/>
      <c r="DD29" s="645">
        <v>1466446</v>
      </c>
      <c r="DE29" s="668"/>
      <c r="DF29" s="668"/>
      <c r="DG29" s="668"/>
      <c r="DH29" s="668"/>
      <c r="DI29" s="668"/>
      <c r="DJ29" s="668"/>
      <c r="DK29" s="669"/>
      <c r="DL29" s="645">
        <v>1466446</v>
      </c>
      <c r="DM29" s="668"/>
      <c r="DN29" s="668"/>
      <c r="DO29" s="668"/>
      <c r="DP29" s="668"/>
      <c r="DQ29" s="668"/>
      <c r="DR29" s="668"/>
      <c r="DS29" s="668"/>
      <c r="DT29" s="668"/>
      <c r="DU29" s="668"/>
      <c r="DV29" s="669"/>
      <c r="DW29" s="641">
        <v>15.8</v>
      </c>
      <c r="DX29" s="666"/>
      <c r="DY29" s="666"/>
      <c r="DZ29" s="666"/>
      <c r="EA29" s="666"/>
      <c r="EB29" s="666"/>
      <c r="EC29" s="667"/>
    </row>
    <row r="30" spans="2:133" ht="11.25" customHeight="1" x14ac:dyDescent="0.15">
      <c r="B30" s="633" t="s">
        <v>310</v>
      </c>
      <c r="C30" s="634"/>
      <c r="D30" s="634"/>
      <c r="E30" s="634"/>
      <c r="F30" s="634"/>
      <c r="G30" s="634"/>
      <c r="H30" s="634"/>
      <c r="I30" s="634"/>
      <c r="J30" s="634"/>
      <c r="K30" s="634"/>
      <c r="L30" s="634"/>
      <c r="M30" s="634"/>
      <c r="N30" s="634"/>
      <c r="O30" s="634"/>
      <c r="P30" s="634"/>
      <c r="Q30" s="635"/>
      <c r="R30" s="636">
        <v>2289456</v>
      </c>
      <c r="S30" s="637"/>
      <c r="T30" s="637"/>
      <c r="U30" s="637"/>
      <c r="V30" s="637"/>
      <c r="W30" s="637"/>
      <c r="X30" s="637"/>
      <c r="Y30" s="638"/>
      <c r="Z30" s="639">
        <v>14.3</v>
      </c>
      <c r="AA30" s="639"/>
      <c r="AB30" s="639"/>
      <c r="AC30" s="639"/>
      <c r="AD30" s="640" t="s">
        <v>134</v>
      </c>
      <c r="AE30" s="640"/>
      <c r="AF30" s="640"/>
      <c r="AG30" s="640"/>
      <c r="AH30" s="640"/>
      <c r="AI30" s="640"/>
      <c r="AJ30" s="640"/>
      <c r="AK30" s="640"/>
      <c r="AL30" s="641" t="s">
        <v>187</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311</v>
      </c>
      <c r="BH30" s="678"/>
      <c r="BI30" s="678"/>
      <c r="BJ30" s="678"/>
      <c r="BK30" s="678"/>
      <c r="BL30" s="678"/>
      <c r="BM30" s="678"/>
      <c r="BN30" s="678"/>
      <c r="BO30" s="678"/>
      <c r="BP30" s="678"/>
      <c r="BQ30" s="679"/>
      <c r="BR30" s="618" t="s">
        <v>312</v>
      </c>
      <c r="BS30" s="678"/>
      <c r="BT30" s="678"/>
      <c r="BU30" s="678"/>
      <c r="BV30" s="678"/>
      <c r="BW30" s="678"/>
      <c r="BX30" s="678"/>
      <c r="BY30" s="678"/>
      <c r="BZ30" s="678"/>
      <c r="CA30" s="678"/>
      <c r="CB30" s="679"/>
      <c r="CD30" s="674"/>
      <c r="CE30" s="675"/>
      <c r="CF30" s="633" t="s">
        <v>313</v>
      </c>
      <c r="CG30" s="634"/>
      <c r="CH30" s="634"/>
      <c r="CI30" s="634"/>
      <c r="CJ30" s="634"/>
      <c r="CK30" s="634"/>
      <c r="CL30" s="634"/>
      <c r="CM30" s="634"/>
      <c r="CN30" s="634"/>
      <c r="CO30" s="634"/>
      <c r="CP30" s="634"/>
      <c r="CQ30" s="635"/>
      <c r="CR30" s="636">
        <v>1427723</v>
      </c>
      <c r="CS30" s="637"/>
      <c r="CT30" s="637"/>
      <c r="CU30" s="637"/>
      <c r="CV30" s="637"/>
      <c r="CW30" s="637"/>
      <c r="CX30" s="637"/>
      <c r="CY30" s="638"/>
      <c r="CZ30" s="641">
        <v>9.8000000000000007</v>
      </c>
      <c r="DA30" s="666"/>
      <c r="DB30" s="666"/>
      <c r="DC30" s="670"/>
      <c r="DD30" s="645">
        <v>1427723</v>
      </c>
      <c r="DE30" s="637"/>
      <c r="DF30" s="637"/>
      <c r="DG30" s="637"/>
      <c r="DH30" s="637"/>
      <c r="DI30" s="637"/>
      <c r="DJ30" s="637"/>
      <c r="DK30" s="638"/>
      <c r="DL30" s="645">
        <v>1427723</v>
      </c>
      <c r="DM30" s="637"/>
      <c r="DN30" s="637"/>
      <c r="DO30" s="637"/>
      <c r="DP30" s="637"/>
      <c r="DQ30" s="637"/>
      <c r="DR30" s="637"/>
      <c r="DS30" s="637"/>
      <c r="DT30" s="637"/>
      <c r="DU30" s="637"/>
      <c r="DV30" s="638"/>
      <c r="DW30" s="641">
        <v>15.4</v>
      </c>
      <c r="DX30" s="666"/>
      <c r="DY30" s="666"/>
      <c r="DZ30" s="666"/>
      <c r="EA30" s="666"/>
      <c r="EB30" s="666"/>
      <c r="EC30" s="667"/>
    </row>
    <row r="31" spans="2:133" ht="11.25" customHeight="1" x14ac:dyDescent="0.15">
      <c r="B31" s="649" t="s">
        <v>314</v>
      </c>
      <c r="C31" s="650"/>
      <c r="D31" s="650"/>
      <c r="E31" s="650"/>
      <c r="F31" s="650"/>
      <c r="G31" s="650"/>
      <c r="H31" s="650"/>
      <c r="I31" s="650"/>
      <c r="J31" s="650"/>
      <c r="K31" s="650"/>
      <c r="L31" s="650"/>
      <c r="M31" s="650"/>
      <c r="N31" s="650"/>
      <c r="O31" s="650"/>
      <c r="P31" s="650"/>
      <c r="Q31" s="651"/>
      <c r="R31" s="636" t="s">
        <v>134</v>
      </c>
      <c r="S31" s="637"/>
      <c r="T31" s="637"/>
      <c r="U31" s="637"/>
      <c r="V31" s="637"/>
      <c r="W31" s="637"/>
      <c r="X31" s="637"/>
      <c r="Y31" s="638"/>
      <c r="Z31" s="639" t="s">
        <v>187</v>
      </c>
      <c r="AA31" s="639"/>
      <c r="AB31" s="639"/>
      <c r="AC31" s="639"/>
      <c r="AD31" s="640" t="s">
        <v>248</v>
      </c>
      <c r="AE31" s="640"/>
      <c r="AF31" s="640"/>
      <c r="AG31" s="640"/>
      <c r="AH31" s="640"/>
      <c r="AI31" s="640"/>
      <c r="AJ31" s="640"/>
      <c r="AK31" s="640"/>
      <c r="AL31" s="641" t="s">
        <v>187</v>
      </c>
      <c r="AM31" s="642"/>
      <c r="AN31" s="642"/>
      <c r="AO31" s="643"/>
      <c r="AP31" s="682" t="s">
        <v>315</v>
      </c>
      <c r="AQ31" s="683"/>
      <c r="AR31" s="683"/>
      <c r="AS31" s="683"/>
      <c r="AT31" s="688" t="s">
        <v>316</v>
      </c>
      <c r="AU31" s="212"/>
      <c r="AV31" s="212"/>
      <c r="AW31" s="212"/>
      <c r="AX31" s="622" t="s">
        <v>192</v>
      </c>
      <c r="AY31" s="623"/>
      <c r="AZ31" s="623"/>
      <c r="BA31" s="623"/>
      <c r="BB31" s="623"/>
      <c r="BC31" s="623"/>
      <c r="BD31" s="623"/>
      <c r="BE31" s="623"/>
      <c r="BF31" s="624"/>
      <c r="BG31" s="692">
        <v>99.7</v>
      </c>
      <c r="BH31" s="680"/>
      <c r="BI31" s="680"/>
      <c r="BJ31" s="680"/>
      <c r="BK31" s="680"/>
      <c r="BL31" s="680"/>
      <c r="BM31" s="631">
        <v>99.3</v>
      </c>
      <c r="BN31" s="680"/>
      <c r="BO31" s="680"/>
      <c r="BP31" s="680"/>
      <c r="BQ31" s="681"/>
      <c r="BR31" s="692">
        <v>99.7</v>
      </c>
      <c r="BS31" s="680"/>
      <c r="BT31" s="680"/>
      <c r="BU31" s="680"/>
      <c r="BV31" s="680"/>
      <c r="BW31" s="680"/>
      <c r="BX31" s="631">
        <v>99.2</v>
      </c>
      <c r="BY31" s="680"/>
      <c r="BZ31" s="680"/>
      <c r="CA31" s="680"/>
      <c r="CB31" s="681"/>
      <c r="CD31" s="674"/>
      <c r="CE31" s="675"/>
      <c r="CF31" s="633" t="s">
        <v>317</v>
      </c>
      <c r="CG31" s="634"/>
      <c r="CH31" s="634"/>
      <c r="CI31" s="634"/>
      <c r="CJ31" s="634"/>
      <c r="CK31" s="634"/>
      <c r="CL31" s="634"/>
      <c r="CM31" s="634"/>
      <c r="CN31" s="634"/>
      <c r="CO31" s="634"/>
      <c r="CP31" s="634"/>
      <c r="CQ31" s="635"/>
      <c r="CR31" s="636">
        <v>38723</v>
      </c>
      <c r="CS31" s="668"/>
      <c r="CT31" s="668"/>
      <c r="CU31" s="668"/>
      <c r="CV31" s="668"/>
      <c r="CW31" s="668"/>
      <c r="CX31" s="668"/>
      <c r="CY31" s="669"/>
      <c r="CZ31" s="641">
        <v>0.3</v>
      </c>
      <c r="DA31" s="666"/>
      <c r="DB31" s="666"/>
      <c r="DC31" s="670"/>
      <c r="DD31" s="645">
        <v>38723</v>
      </c>
      <c r="DE31" s="668"/>
      <c r="DF31" s="668"/>
      <c r="DG31" s="668"/>
      <c r="DH31" s="668"/>
      <c r="DI31" s="668"/>
      <c r="DJ31" s="668"/>
      <c r="DK31" s="669"/>
      <c r="DL31" s="645">
        <v>38723</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318</v>
      </c>
      <c r="C32" s="634"/>
      <c r="D32" s="634"/>
      <c r="E32" s="634"/>
      <c r="F32" s="634"/>
      <c r="G32" s="634"/>
      <c r="H32" s="634"/>
      <c r="I32" s="634"/>
      <c r="J32" s="634"/>
      <c r="K32" s="634"/>
      <c r="L32" s="634"/>
      <c r="M32" s="634"/>
      <c r="N32" s="634"/>
      <c r="O32" s="634"/>
      <c r="P32" s="634"/>
      <c r="Q32" s="635"/>
      <c r="R32" s="636">
        <v>885252</v>
      </c>
      <c r="S32" s="637"/>
      <c r="T32" s="637"/>
      <c r="U32" s="637"/>
      <c r="V32" s="637"/>
      <c r="W32" s="637"/>
      <c r="X32" s="637"/>
      <c r="Y32" s="638"/>
      <c r="Z32" s="639">
        <v>5.5</v>
      </c>
      <c r="AA32" s="639"/>
      <c r="AB32" s="639"/>
      <c r="AC32" s="639"/>
      <c r="AD32" s="640" t="s">
        <v>187</v>
      </c>
      <c r="AE32" s="640"/>
      <c r="AF32" s="640"/>
      <c r="AG32" s="640"/>
      <c r="AH32" s="640"/>
      <c r="AI32" s="640"/>
      <c r="AJ32" s="640"/>
      <c r="AK32" s="640"/>
      <c r="AL32" s="641" t="s">
        <v>187</v>
      </c>
      <c r="AM32" s="642"/>
      <c r="AN32" s="642"/>
      <c r="AO32" s="643"/>
      <c r="AP32" s="684"/>
      <c r="AQ32" s="685"/>
      <c r="AR32" s="685"/>
      <c r="AS32" s="685"/>
      <c r="AT32" s="689"/>
      <c r="AU32" s="208" t="s">
        <v>319</v>
      </c>
      <c r="AX32" s="633" t="s">
        <v>320</v>
      </c>
      <c r="AY32" s="634"/>
      <c r="AZ32" s="634"/>
      <c r="BA32" s="634"/>
      <c r="BB32" s="634"/>
      <c r="BC32" s="634"/>
      <c r="BD32" s="634"/>
      <c r="BE32" s="634"/>
      <c r="BF32" s="635"/>
      <c r="BG32" s="693">
        <v>99.4</v>
      </c>
      <c r="BH32" s="668"/>
      <c r="BI32" s="668"/>
      <c r="BJ32" s="668"/>
      <c r="BK32" s="668"/>
      <c r="BL32" s="668"/>
      <c r="BM32" s="642">
        <v>98.9</v>
      </c>
      <c r="BN32" s="668"/>
      <c r="BO32" s="668"/>
      <c r="BP32" s="668"/>
      <c r="BQ32" s="691"/>
      <c r="BR32" s="693">
        <v>99.4</v>
      </c>
      <c r="BS32" s="668"/>
      <c r="BT32" s="668"/>
      <c r="BU32" s="668"/>
      <c r="BV32" s="668"/>
      <c r="BW32" s="668"/>
      <c r="BX32" s="642">
        <v>98.7</v>
      </c>
      <c r="BY32" s="668"/>
      <c r="BZ32" s="668"/>
      <c r="CA32" s="668"/>
      <c r="CB32" s="691"/>
      <c r="CD32" s="676"/>
      <c r="CE32" s="677"/>
      <c r="CF32" s="633" t="s">
        <v>321</v>
      </c>
      <c r="CG32" s="634"/>
      <c r="CH32" s="634"/>
      <c r="CI32" s="634"/>
      <c r="CJ32" s="634"/>
      <c r="CK32" s="634"/>
      <c r="CL32" s="634"/>
      <c r="CM32" s="634"/>
      <c r="CN32" s="634"/>
      <c r="CO32" s="634"/>
      <c r="CP32" s="634"/>
      <c r="CQ32" s="635"/>
      <c r="CR32" s="636" t="s">
        <v>248</v>
      </c>
      <c r="CS32" s="637"/>
      <c r="CT32" s="637"/>
      <c r="CU32" s="637"/>
      <c r="CV32" s="637"/>
      <c r="CW32" s="637"/>
      <c r="CX32" s="637"/>
      <c r="CY32" s="638"/>
      <c r="CZ32" s="641" t="s">
        <v>248</v>
      </c>
      <c r="DA32" s="666"/>
      <c r="DB32" s="666"/>
      <c r="DC32" s="670"/>
      <c r="DD32" s="645" t="s">
        <v>134</v>
      </c>
      <c r="DE32" s="637"/>
      <c r="DF32" s="637"/>
      <c r="DG32" s="637"/>
      <c r="DH32" s="637"/>
      <c r="DI32" s="637"/>
      <c r="DJ32" s="637"/>
      <c r="DK32" s="638"/>
      <c r="DL32" s="645" t="s">
        <v>248</v>
      </c>
      <c r="DM32" s="637"/>
      <c r="DN32" s="637"/>
      <c r="DO32" s="637"/>
      <c r="DP32" s="637"/>
      <c r="DQ32" s="637"/>
      <c r="DR32" s="637"/>
      <c r="DS32" s="637"/>
      <c r="DT32" s="637"/>
      <c r="DU32" s="637"/>
      <c r="DV32" s="638"/>
      <c r="DW32" s="641" t="s">
        <v>187</v>
      </c>
      <c r="DX32" s="666"/>
      <c r="DY32" s="666"/>
      <c r="DZ32" s="666"/>
      <c r="EA32" s="666"/>
      <c r="EB32" s="666"/>
      <c r="EC32" s="667"/>
    </row>
    <row r="33" spans="2:133" ht="11.25" customHeight="1" x14ac:dyDescent="0.15">
      <c r="B33" s="633" t="s">
        <v>322</v>
      </c>
      <c r="C33" s="634"/>
      <c r="D33" s="634"/>
      <c r="E33" s="634"/>
      <c r="F33" s="634"/>
      <c r="G33" s="634"/>
      <c r="H33" s="634"/>
      <c r="I33" s="634"/>
      <c r="J33" s="634"/>
      <c r="K33" s="634"/>
      <c r="L33" s="634"/>
      <c r="M33" s="634"/>
      <c r="N33" s="634"/>
      <c r="O33" s="634"/>
      <c r="P33" s="634"/>
      <c r="Q33" s="635"/>
      <c r="R33" s="636">
        <v>9222</v>
      </c>
      <c r="S33" s="637"/>
      <c r="T33" s="637"/>
      <c r="U33" s="637"/>
      <c r="V33" s="637"/>
      <c r="W33" s="637"/>
      <c r="X33" s="637"/>
      <c r="Y33" s="638"/>
      <c r="Z33" s="639">
        <v>0.1</v>
      </c>
      <c r="AA33" s="639"/>
      <c r="AB33" s="639"/>
      <c r="AC33" s="639"/>
      <c r="AD33" s="640" t="s">
        <v>187</v>
      </c>
      <c r="AE33" s="640"/>
      <c r="AF33" s="640"/>
      <c r="AG33" s="640"/>
      <c r="AH33" s="640"/>
      <c r="AI33" s="640"/>
      <c r="AJ33" s="640"/>
      <c r="AK33" s="640"/>
      <c r="AL33" s="641" t="s">
        <v>187</v>
      </c>
      <c r="AM33" s="642"/>
      <c r="AN33" s="642"/>
      <c r="AO33" s="643"/>
      <c r="AP33" s="686"/>
      <c r="AQ33" s="687"/>
      <c r="AR33" s="687"/>
      <c r="AS33" s="687"/>
      <c r="AT33" s="690"/>
      <c r="AU33" s="213"/>
      <c r="AV33" s="213"/>
      <c r="AW33" s="213"/>
      <c r="AX33" s="657" t="s">
        <v>323</v>
      </c>
      <c r="AY33" s="658"/>
      <c r="AZ33" s="658"/>
      <c r="BA33" s="658"/>
      <c r="BB33" s="658"/>
      <c r="BC33" s="658"/>
      <c r="BD33" s="658"/>
      <c r="BE33" s="658"/>
      <c r="BF33" s="659"/>
      <c r="BG33" s="694">
        <v>99.8</v>
      </c>
      <c r="BH33" s="695"/>
      <c r="BI33" s="695"/>
      <c r="BJ33" s="695"/>
      <c r="BK33" s="695"/>
      <c r="BL33" s="695"/>
      <c r="BM33" s="696">
        <v>99.5</v>
      </c>
      <c r="BN33" s="695"/>
      <c r="BO33" s="695"/>
      <c r="BP33" s="695"/>
      <c r="BQ33" s="697"/>
      <c r="BR33" s="694">
        <v>99.8</v>
      </c>
      <c r="BS33" s="695"/>
      <c r="BT33" s="695"/>
      <c r="BU33" s="695"/>
      <c r="BV33" s="695"/>
      <c r="BW33" s="695"/>
      <c r="BX33" s="696">
        <v>99.5</v>
      </c>
      <c r="BY33" s="695"/>
      <c r="BZ33" s="695"/>
      <c r="CA33" s="695"/>
      <c r="CB33" s="697"/>
      <c r="CD33" s="633" t="s">
        <v>324</v>
      </c>
      <c r="CE33" s="634"/>
      <c r="CF33" s="634"/>
      <c r="CG33" s="634"/>
      <c r="CH33" s="634"/>
      <c r="CI33" s="634"/>
      <c r="CJ33" s="634"/>
      <c r="CK33" s="634"/>
      <c r="CL33" s="634"/>
      <c r="CM33" s="634"/>
      <c r="CN33" s="634"/>
      <c r="CO33" s="634"/>
      <c r="CP33" s="634"/>
      <c r="CQ33" s="635"/>
      <c r="CR33" s="636">
        <v>7047056</v>
      </c>
      <c r="CS33" s="668"/>
      <c r="CT33" s="668"/>
      <c r="CU33" s="668"/>
      <c r="CV33" s="668"/>
      <c r="CW33" s="668"/>
      <c r="CX33" s="668"/>
      <c r="CY33" s="669"/>
      <c r="CZ33" s="641">
        <v>48.2</v>
      </c>
      <c r="DA33" s="666"/>
      <c r="DB33" s="666"/>
      <c r="DC33" s="670"/>
      <c r="DD33" s="645">
        <v>5456303</v>
      </c>
      <c r="DE33" s="668"/>
      <c r="DF33" s="668"/>
      <c r="DG33" s="668"/>
      <c r="DH33" s="668"/>
      <c r="DI33" s="668"/>
      <c r="DJ33" s="668"/>
      <c r="DK33" s="669"/>
      <c r="DL33" s="645">
        <v>3748705</v>
      </c>
      <c r="DM33" s="668"/>
      <c r="DN33" s="668"/>
      <c r="DO33" s="668"/>
      <c r="DP33" s="668"/>
      <c r="DQ33" s="668"/>
      <c r="DR33" s="668"/>
      <c r="DS33" s="668"/>
      <c r="DT33" s="668"/>
      <c r="DU33" s="668"/>
      <c r="DV33" s="669"/>
      <c r="DW33" s="641">
        <v>40.4</v>
      </c>
      <c r="DX33" s="666"/>
      <c r="DY33" s="666"/>
      <c r="DZ33" s="666"/>
      <c r="EA33" s="666"/>
      <c r="EB33" s="666"/>
      <c r="EC33" s="667"/>
    </row>
    <row r="34" spans="2:133" ht="11.25" customHeight="1" x14ac:dyDescent="0.15">
      <c r="B34" s="633" t="s">
        <v>325</v>
      </c>
      <c r="C34" s="634"/>
      <c r="D34" s="634"/>
      <c r="E34" s="634"/>
      <c r="F34" s="634"/>
      <c r="G34" s="634"/>
      <c r="H34" s="634"/>
      <c r="I34" s="634"/>
      <c r="J34" s="634"/>
      <c r="K34" s="634"/>
      <c r="L34" s="634"/>
      <c r="M34" s="634"/>
      <c r="N34" s="634"/>
      <c r="O34" s="634"/>
      <c r="P34" s="634"/>
      <c r="Q34" s="635"/>
      <c r="R34" s="636">
        <v>424956</v>
      </c>
      <c r="S34" s="637"/>
      <c r="T34" s="637"/>
      <c r="U34" s="637"/>
      <c r="V34" s="637"/>
      <c r="W34" s="637"/>
      <c r="X34" s="637"/>
      <c r="Y34" s="638"/>
      <c r="Z34" s="639">
        <v>2.6</v>
      </c>
      <c r="AA34" s="639"/>
      <c r="AB34" s="639"/>
      <c r="AC34" s="639"/>
      <c r="AD34" s="640" t="s">
        <v>187</v>
      </c>
      <c r="AE34" s="640"/>
      <c r="AF34" s="640"/>
      <c r="AG34" s="640"/>
      <c r="AH34" s="640"/>
      <c r="AI34" s="640"/>
      <c r="AJ34" s="640"/>
      <c r="AK34" s="640"/>
      <c r="AL34" s="641" t="s">
        <v>248</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326</v>
      </c>
      <c r="CE34" s="634"/>
      <c r="CF34" s="634"/>
      <c r="CG34" s="634"/>
      <c r="CH34" s="634"/>
      <c r="CI34" s="634"/>
      <c r="CJ34" s="634"/>
      <c r="CK34" s="634"/>
      <c r="CL34" s="634"/>
      <c r="CM34" s="634"/>
      <c r="CN34" s="634"/>
      <c r="CO34" s="634"/>
      <c r="CP34" s="634"/>
      <c r="CQ34" s="635"/>
      <c r="CR34" s="636">
        <v>2396545</v>
      </c>
      <c r="CS34" s="637"/>
      <c r="CT34" s="637"/>
      <c r="CU34" s="637"/>
      <c r="CV34" s="637"/>
      <c r="CW34" s="637"/>
      <c r="CX34" s="637"/>
      <c r="CY34" s="638"/>
      <c r="CZ34" s="641">
        <v>16.399999999999999</v>
      </c>
      <c r="DA34" s="666"/>
      <c r="DB34" s="666"/>
      <c r="DC34" s="670"/>
      <c r="DD34" s="645">
        <v>1692802</v>
      </c>
      <c r="DE34" s="637"/>
      <c r="DF34" s="637"/>
      <c r="DG34" s="637"/>
      <c r="DH34" s="637"/>
      <c r="DI34" s="637"/>
      <c r="DJ34" s="637"/>
      <c r="DK34" s="638"/>
      <c r="DL34" s="645">
        <v>1496147</v>
      </c>
      <c r="DM34" s="637"/>
      <c r="DN34" s="637"/>
      <c r="DO34" s="637"/>
      <c r="DP34" s="637"/>
      <c r="DQ34" s="637"/>
      <c r="DR34" s="637"/>
      <c r="DS34" s="637"/>
      <c r="DT34" s="637"/>
      <c r="DU34" s="637"/>
      <c r="DV34" s="638"/>
      <c r="DW34" s="641">
        <v>16.100000000000001</v>
      </c>
      <c r="DX34" s="666"/>
      <c r="DY34" s="666"/>
      <c r="DZ34" s="666"/>
      <c r="EA34" s="666"/>
      <c r="EB34" s="666"/>
      <c r="EC34" s="667"/>
    </row>
    <row r="35" spans="2:133" ht="11.25" customHeight="1" x14ac:dyDescent="0.15">
      <c r="B35" s="633" t="s">
        <v>327</v>
      </c>
      <c r="C35" s="634"/>
      <c r="D35" s="634"/>
      <c r="E35" s="634"/>
      <c r="F35" s="634"/>
      <c r="G35" s="634"/>
      <c r="H35" s="634"/>
      <c r="I35" s="634"/>
      <c r="J35" s="634"/>
      <c r="K35" s="634"/>
      <c r="L35" s="634"/>
      <c r="M35" s="634"/>
      <c r="N35" s="634"/>
      <c r="O35" s="634"/>
      <c r="P35" s="634"/>
      <c r="Q35" s="635"/>
      <c r="R35" s="636">
        <v>568250</v>
      </c>
      <c r="S35" s="637"/>
      <c r="T35" s="637"/>
      <c r="U35" s="637"/>
      <c r="V35" s="637"/>
      <c r="W35" s="637"/>
      <c r="X35" s="637"/>
      <c r="Y35" s="638"/>
      <c r="Z35" s="639">
        <v>3.5</v>
      </c>
      <c r="AA35" s="639"/>
      <c r="AB35" s="639"/>
      <c r="AC35" s="639"/>
      <c r="AD35" s="640" t="s">
        <v>187</v>
      </c>
      <c r="AE35" s="640"/>
      <c r="AF35" s="640"/>
      <c r="AG35" s="640"/>
      <c r="AH35" s="640"/>
      <c r="AI35" s="640"/>
      <c r="AJ35" s="640"/>
      <c r="AK35" s="640"/>
      <c r="AL35" s="641" t="s">
        <v>187</v>
      </c>
      <c r="AM35" s="642"/>
      <c r="AN35" s="642"/>
      <c r="AO35" s="643"/>
      <c r="AP35" s="216"/>
      <c r="AQ35" s="618" t="s">
        <v>328</v>
      </c>
      <c r="AR35" s="619"/>
      <c r="AS35" s="619"/>
      <c r="AT35" s="619"/>
      <c r="AU35" s="619"/>
      <c r="AV35" s="619"/>
      <c r="AW35" s="619"/>
      <c r="AX35" s="619"/>
      <c r="AY35" s="619"/>
      <c r="AZ35" s="619"/>
      <c r="BA35" s="619"/>
      <c r="BB35" s="619"/>
      <c r="BC35" s="619"/>
      <c r="BD35" s="619"/>
      <c r="BE35" s="619"/>
      <c r="BF35" s="620"/>
      <c r="BG35" s="618" t="s">
        <v>329</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330</v>
      </c>
      <c r="CE35" s="634"/>
      <c r="CF35" s="634"/>
      <c r="CG35" s="634"/>
      <c r="CH35" s="634"/>
      <c r="CI35" s="634"/>
      <c r="CJ35" s="634"/>
      <c r="CK35" s="634"/>
      <c r="CL35" s="634"/>
      <c r="CM35" s="634"/>
      <c r="CN35" s="634"/>
      <c r="CO35" s="634"/>
      <c r="CP35" s="634"/>
      <c r="CQ35" s="635"/>
      <c r="CR35" s="636">
        <v>60051</v>
      </c>
      <c r="CS35" s="668"/>
      <c r="CT35" s="668"/>
      <c r="CU35" s="668"/>
      <c r="CV35" s="668"/>
      <c r="CW35" s="668"/>
      <c r="CX35" s="668"/>
      <c r="CY35" s="669"/>
      <c r="CZ35" s="641">
        <v>0.4</v>
      </c>
      <c r="DA35" s="666"/>
      <c r="DB35" s="666"/>
      <c r="DC35" s="670"/>
      <c r="DD35" s="645">
        <v>59550</v>
      </c>
      <c r="DE35" s="668"/>
      <c r="DF35" s="668"/>
      <c r="DG35" s="668"/>
      <c r="DH35" s="668"/>
      <c r="DI35" s="668"/>
      <c r="DJ35" s="668"/>
      <c r="DK35" s="669"/>
      <c r="DL35" s="645">
        <v>53297</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15">
      <c r="B36" s="633" t="s">
        <v>331</v>
      </c>
      <c r="C36" s="634"/>
      <c r="D36" s="634"/>
      <c r="E36" s="634"/>
      <c r="F36" s="634"/>
      <c r="G36" s="634"/>
      <c r="H36" s="634"/>
      <c r="I36" s="634"/>
      <c r="J36" s="634"/>
      <c r="K36" s="634"/>
      <c r="L36" s="634"/>
      <c r="M36" s="634"/>
      <c r="N36" s="634"/>
      <c r="O36" s="634"/>
      <c r="P36" s="634"/>
      <c r="Q36" s="635"/>
      <c r="R36" s="636">
        <v>1141500</v>
      </c>
      <c r="S36" s="637"/>
      <c r="T36" s="637"/>
      <c r="U36" s="637"/>
      <c r="V36" s="637"/>
      <c r="W36" s="637"/>
      <c r="X36" s="637"/>
      <c r="Y36" s="638"/>
      <c r="Z36" s="639">
        <v>7.1</v>
      </c>
      <c r="AA36" s="639"/>
      <c r="AB36" s="639"/>
      <c r="AC36" s="639"/>
      <c r="AD36" s="640" t="s">
        <v>248</v>
      </c>
      <c r="AE36" s="640"/>
      <c r="AF36" s="640"/>
      <c r="AG36" s="640"/>
      <c r="AH36" s="640"/>
      <c r="AI36" s="640"/>
      <c r="AJ36" s="640"/>
      <c r="AK36" s="640"/>
      <c r="AL36" s="641" t="s">
        <v>134</v>
      </c>
      <c r="AM36" s="642"/>
      <c r="AN36" s="642"/>
      <c r="AO36" s="643"/>
      <c r="AP36" s="216"/>
      <c r="AQ36" s="702" t="s">
        <v>332</v>
      </c>
      <c r="AR36" s="703"/>
      <c r="AS36" s="703"/>
      <c r="AT36" s="703"/>
      <c r="AU36" s="703"/>
      <c r="AV36" s="703"/>
      <c r="AW36" s="703"/>
      <c r="AX36" s="703"/>
      <c r="AY36" s="704"/>
      <c r="AZ36" s="625">
        <v>1488259</v>
      </c>
      <c r="BA36" s="626"/>
      <c r="BB36" s="626"/>
      <c r="BC36" s="626"/>
      <c r="BD36" s="626"/>
      <c r="BE36" s="626"/>
      <c r="BF36" s="698"/>
      <c r="BG36" s="622" t="s">
        <v>333</v>
      </c>
      <c r="BH36" s="623"/>
      <c r="BI36" s="623"/>
      <c r="BJ36" s="623"/>
      <c r="BK36" s="623"/>
      <c r="BL36" s="623"/>
      <c r="BM36" s="623"/>
      <c r="BN36" s="623"/>
      <c r="BO36" s="623"/>
      <c r="BP36" s="623"/>
      <c r="BQ36" s="623"/>
      <c r="BR36" s="623"/>
      <c r="BS36" s="623"/>
      <c r="BT36" s="623"/>
      <c r="BU36" s="624"/>
      <c r="BV36" s="625">
        <v>131263</v>
      </c>
      <c r="BW36" s="626"/>
      <c r="BX36" s="626"/>
      <c r="BY36" s="626"/>
      <c r="BZ36" s="626"/>
      <c r="CA36" s="626"/>
      <c r="CB36" s="698"/>
      <c r="CD36" s="633" t="s">
        <v>334</v>
      </c>
      <c r="CE36" s="634"/>
      <c r="CF36" s="634"/>
      <c r="CG36" s="634"/>
      <c r="CH36" s="634"/>
      <c r="CI36" s="634"/>
      <c r="CJ36" s="634"/>
      <c r="CK36" s="634"/>
      <c r="CL36" s="634"/>
      <c r="CM36" s="634"/>
      <c r="CN36" s="634"/>
      <c r="CO36" s="634"/>
      <c r="CP36" s="634"/>
      <c r="CQ36" s="635"/>
      <c r="CR36" s="636">
        <v>1894504</v>
      </c>
      <c r="CS36" s="637"/>
      <c r="CT36" s="637"/>
      <c r="CU36" s="637"/>
      <c r="CV36" s="637"/>
      <c r="CW36" s="637"/>
      <c r="CX36" s="637"/>
      <c r="CY36" s="638"/>
      <c r="CZ36" s="641">
        <v>13</v>
      </c>
      <c r="DA36" s="666"/>
      <c r="DB36" s="666"/>
      <c r="DC36" s="670"/>
      <c r="DD36" s="645">
        <v>1689347</v>
      </c>
      <c r="DE36" s="637"/>
      <c r="DF36" s="637"/>
      <c r="DG36" s="637"/>
      <c r="DH36" s="637"/>
      <c r="DI36" s="637"/>
      <c r="DJ36" s="637"/>
      <c r="DK36" s="638"/>
      <c r="DL36" s="645">
        <v>1223811</v>
      </c>
      <c r="DM36" s="637"/>
      <c r="DN36" s="637"/>
      <c r="DO36" s="637"/>
      <c r="DP36" s="637"/>
      <c r="DQ36" s="637"/>
      <c r="DR36" s="637"/>
      <c r="DS36" s="637"/>
      <c r="DT36" s="637"/>
      <c r="DU36" s="637"/>
      <c r="DV36" s="638"/>
      <c r="DW36" s="641">
        <v>13.2</v>
      </c>
      <c r="DX36" s="666"/>
      <c r="DY36" s="666"/>
      <c r="DZ36" s="666"/>
      <c r="EA36" s="666"/>
      <c r="EB36" s="666"/>
      <c r="EC36" s="667"/>
    </row>
    <row r="37" spans="2:133" ht="11.25" customHeight="1" x14ac:dyDescent="0.15">
      <c r="B37" s="633" t="s">
        <v>335</v>
      </c>
      <c r="C37" s="634"/>
      <c r="D37" s="634"/>
      <c r="E37" s="634"/>
      <c r="F37" s="634"/>
      <c r="G37" s="634"/>
      <c r="H37" s="634"/>
      <c r="I37" s="634"/>
      <c r="J37" s="634"/>
      <c r="K37" s="634"/>
      <c r="L37" s="634"/>
      <c r="M37" s="634"/>
      <c r="N37" s="634"/>
      <c r="O37" s="634"/>
      <c r="P37" s="634"/>
      <c r="Q37" s="635"/>
      <c r="R37" s="636">
        <v>277515</v>
      </c>
      <c r="S37" s="637"/>
      <c r="T37" s="637"/>
      <c r="U37" s="637"/>
      <c r="V37" s="637"/>
      <c r="W37" s="637"/>
      <c r="X37" s="637"/>
      <c r="Y37" s="638"/>
      <c r="Z37" s="639">
        <v>1.7</v>
      </c>
      <c r="AA37" s="639"/>
      <c r="AB37" s="639"/>
      <c r="AC37" s="639"/>
      <c r="AD37" s="640">
        <v>214</v>
      </c>
      <c r="AE37" s="640"/>
      <c r="AF37" s="640"/>
      <c r="AG37" s="640"/>
      <c r="AH37" s="640"/>
      <c r="AI37" s="640"/>
      <c r="AJ37" s="640"/>
      <c r="AK37" s="640"/>
      <c r="AL37" s="641">
        <v>0</v>
      </c>
      <c r="AM37" s="642"/>
      <c r="AN37" s="642"/>
      <c r="AO37" s="643"/>
      <c r="AQ37" s="699" t="s">
        <v>336</v>
      </c>
      <c r="AR37" s="700"/>
      <c r="AS37" s="700"/>
      <c r="AT37" s="700"/>
      <c r="AU37" s="700"/>
      <c r="AV37" s="700"/>
      <c r="AW37" s="700"/>
      <c r="AX37" s="700"/>
      <c r="AY37" s="701"/>
      <c r="AZ37" s="636">
        <v>150000</v>
      </c>
      <c r="BA37" s="637"/>
      <c r="BB37" s="637"/>
      <c r="BC37" s="637"/>
      <c r="BD37" s="668"/>
      <c r="BE37" s="668"/>
      <c r="BF37" s="691"/>
      <c r="BG37" s="633" t="s">
        <v>337</v>
      </c>
      <c r="BH37" s="634"/>
      <c r="BI37" s="634"/>
      <c r="BJ37" s="634"/>
      <c r="BK37" s="634"/>
      <c r="BL37" s="634"/>
      <c r="BM37" s="634"/>
      <c r="BN37" s="634"/>
      <c r="BO37" s="634"/>
      <c r="BP37" s="634"/>
      <c r="BQ37" s="634"/>
      <c r="BR37" s="634"/>
      <c r="BS37" s="634"/>
      <c r="BT37" s="634"/>
      <c r="BU37" s="635"/>
      <c r="BV37" s="636">
        <v>121301</v>
      </c>
      <c r="BW37" s="637"/>
      <c r="BX37" s="637"/>
      <c r="BY37" s="637"/>
      <c r="BZ37" s="637"/>
      <c r="CA37" s="637"/>
      <c r="CB37" s="646"/>
      <c r="CD37" s="633" t="s">
        <v>338</v>
      </c>
      <c r="CE37" s="634"/>
      <c r="CF37" s="634"/>
      <c r="CG37" s="634"/>
      <c r="CH37" s="634"/>
      <c r="CI37" s="634"/>
      <c r="CJ37" s="634"/>
      <c r="CK37" s="634"/>
      <c r="CL37" s="634"/>
      <c r="CM37" s="634"/>
      <c r="CN37" s="634"/>
      <c r="CO37" s="634"/>
      <c r="CP37" s="634"/>
      <c r="CQ37" s="635"/>
      <c r="CR37" s="636">
        <v>671364</v>
      </c>
      <c r="CS37" s="668"/>
      <c r="CT37" s="668"/>
      <c r="CU37" s="668"/>
      <c r="CV37" s="668"/>
      <c r="CW37" s="668"/>
      <c r="CX37" s="668"/>
      <c r="CY37" s="669"/>
      <c r="CZ37" s="641">
        <v>4.5999999999999996</v>
      </c>
      <c r="DA37" s="666"/>
      <c r="DB37" s="666"/>
      <c r="DC37" s="670"/>
      <c r="DD37" s="645">
        <v>671364</v>
      </c>
      <c r="DE37" s="668"/>
      <c r="DF37" s="668"/>
      <c r="DG37" s="668"/>
      <c r="DH37" s="668"/>
      <c r="DI37" s="668"/>
      <c r="DJ37" s="668"/>
      <c r="DK37" s="669"/>
      <c r="DL37" s="645">
        <v>671364</v>
      </c>
      <c r="DM37" s="668"/>
      <c r="DN37" s="668"/>
      <c r="DO37" s="668"/>
      <c r="DP37" s="668"/>
      <c r="DQ37" s="668"/>
      <c r="DR37" s="668"/>
      <c r="DS37" s="668"/>
      <c r="DT37" s="668"/>
      <c r="DU37" s="668"/>
      <c r="DV37" s="669"/>
      <c r="DW37" s="641">
        <v>7.2</v>
      </c>
      <c r="DX37" s="666"/>
      <c r="DY37" s="666"/>
      <c r="DZ37" s="666"/>
      <c r="EA37" s="666"/>
      <c r="EB37" s="666"/>
      <c r="EC37" s="667"/>
    </row>
    <row r="38" spans="2:133" ht="11.25" customHeight="1" x14ac:dyDescent="0.15">
      <c r="B38" s="633" t="s">
        <v>339</v>
      </c>
      <c r="C38" s="634"/>
      <c r="D38" s="634"/>
      <c r="E38" s="634"/>
      <c r="F38" s="634"/>
      <c r="G38" s="634"/>
      <c r="H38" s="634"/>
      <c r="I38" s="634"/>
      <c r="J38" s="634"/>
      <c r="K38" s="634"/>
      <c r="L38" s="634"/>
      <c r="M38" s="634"/>
      <c r="N38" s="634"/>
      <c r="O38" s="634"/>
      <c r="P38" s="634"/>
      <c r="Q38" s="635"/>
      <c r="R38" s="636">
        <v>679400</v>
      </c>
      <c r="S38" s="637"/>
      <c r="T38" s="637"/>
      <c r="U38" s="637"/>
      <c r="V38" s="637"/>
      <c r="W38" s="637"/>
      <c r="X38" s="637"/>
      <c r="Y38" s="638"/>
      <c r="Z38" s="639">
        <v>4.2</v>
      </c>
      <c r="AA38" s="639"/>
      <c r="AB38" s="639"/>
      <c r="AC38" s="639"/>
      <c r="AD38" s="640" t="s">
        <v>134</v>
      </c>
      <c r="AE38" s="640"/>
      <c r="AF38" s="640"/>
      <c r="AG38" s="640"/>
      <c r="AH38" s="640"/>
      <c r="AI38" s="640"/>
      <c r="AJ38" s="640"/>
      <c r="AK38" s="640"/>
      <c r="AL38" s="641" t="s">
        <v>134</v>
      </c>
      <c r="AM38" s="642"/>
      <c r="AN38" s="642"/>
      <c r="AO38" s="643"/>
      <c r="AQ38" s="699" t="s">
        <v>340</v>
      </c>
      <c r="AR38" s="700"/>
      <c r="AS38" s="700"/>
      <c r="AT38" s="700"/>
      <c r="AU38" s="700"/>
      <c r="AV38" s="700"/>
      <c r="AW38" s="700"/>
      <c r="AX38" s="700"/>
      <c r="AY38" s="701"/>
      <c r="AZ38" s="636">
        <v>57523</v>
      </c>
      <c r="BA38" s="637"/>
      <c r="BB38" s="637"/>
      <c r="BC38" s="637"/>
      <c r="BD38" s="668"/>
      <c r="BE38" s="668"/>
      <c r="BF38" s="691"/>
      <c r="BG38" s="633" t="s">
        <v>341</v>
      </c>
      <c r="BH38" s="634"/>
      <c r="BI38" s="634"/>
      <c r="BJ38" s="634"/>
      <c r="BK38" s="634"/>
      <c r="BL38" s="634"/>
      <c r="BM38" s="634"/>
      <c r="BN38" s="634"/>
      <c r="BO38" s="634"/>
      <c r="BP38" s="634"/>
      <c r="BQ38" s="634"/>
      <c r="BR38" s="634"/>
      <c r="BS38" s="634"/>
      <c r="BT38" s="634"/>
      <c r="BU38" s="635"/>
      <c r="BV38" s="636">
        <v>4663</v>
      </c>
      <c r="BW38" s="637"/>
      <c r="BX38" s="637"/>
      <c r="BY38" s="637"/>
      <c r="BZ38" s="637"/>
      <c r="CA38" s="637"/>
      <c r="CB38" s="646"/>
      <c r="CD38" s="633" t="s">
        <v>342</v>
      </c>
      <c r="CE38" s="634"/>
      <c r="CF38" s="634"/>
      <c r="CG38" s="634"/>
      <c r="CH38" s="634"/>
      <c r="CI38" s="634"/>
      <c r="CJ38" s="634"/>
      <c r="CK38" s="634"/>
      <c r="CL38" s="634"/>
      <c r="CM38" s="634"/>
      <c r="CN38" s="634"/>
      <c r="CO38" s="634"/>
      <c r="CP38" s="634"/>
      <c r="CQ38" s="635"/>
      <c r="CR38" s="636">
        <v>1280736</v>
      </c>
      <c r="CS38" s="637"/>
      <c r="CT38" s="637"/>
      <c r="CU38" s="637"/>
      <c r="CV38" s="637"/>
      <c r="CW38" s="637"/>
      <c r="CX38" s="637"/>
      <c r="CY38" s="638"/>
      <c r="CZ38" s="641">
        <v>8.8000000000000007</v>
      </c>
      <c r="DA38" s="666"/>
      <c r="DB38" s="666"/>
      <c r="DC38" s="670"/>
      <c r="DD38" s="645">
        <v>1028747</v>
      </c>
      <c r="DE38" s="637"/>
      <c r="DF38" s="637"/>
      <c r="DG38" s="637"/>
      <c r="DH38" s="637"/>
      <c r="DI38" s="637"/>
      <c r="DJ38" s="637"/>
      <c r="DK38" s="638"/>
      <c r="DL38" s="645">
        <v>975450</v>
      </c>
      <c r="DM38" s="637"/>
      <c r="DN38" s="637"/>
      <c r="DO38" s="637"/>
      <c r="DP38" s="637"/>
      <c r="DQ38" s="637"/>
      <c r="DR38" s="637"/>
      <c r="DS38" s="637"/>
      <c r="DT38" s="637"/>
      <c r="DU38" s="637"/>
      <c r="DV38" s="638"/>
      <c r="DW38" s="641">
        <v>10.5</v>
      </c>
      <c r="DX38" s="666"/>
      <c r="DY38" s="666"/>
      <c r="DZ38" s="666"/>
      <c r="EA38" s="666"/>
      <c r="EB38" s="666"/>
      <c r="EC38" s="667"/>
    </row>
    <row r="39" spans="2:133" ht="11.25" customHeight="1" x14ac:dyDescent="0.15">
      <c r="B39" s="633" t="s">
        <v>343</v>
      </c>
      <c r="C39" s="634"/>
      <c r="D39" s="634"/>
      <c r="E39" s="634"/>
      <c r="F39" s="634"/>
      <c r="G39" s="634"/>
      <c r="H39" s="634"/>
      <c r="I39" s="634"/>
      <c r="J39" s="634"/>
      <c r="K39" s="634"/>
      <c r="L39" s="634"/>
      <c r="M39" s="634"/>
      <c r="N39" s="634"/>
      <c r="O39" s="634"/>
      <c r="P39" s="634"/>
      <c r="Q39" s="635"/>
      <c r="R39" s="636" t="s">
        <v>248</v>
      </c>
      <c r="S39" s="637"/>
      <c r="T39" s="637"/>
      <c r="U39" s="637"/>
      <c r="V39" s="637"/>
      <c r="W39" s="637"/>
      <c r="X39" s="637"/>
      <c r="Y39" s="638"/>
      <c r="Z39" s="639" t="s">
        <v>187</v>
      </c>
      <c r="AA39" s="639"/>
      <c r="AB39" s="639"/>
      <c r="AC39" s="639"/>
      <c r="AD39" s="640" t="s">
        <v>187</v>
      </c>
      <c r="AE39" s="640"/>
      <c r="AF39" s="640"/>
      <c r="AG39" s="640"/>
      <c r="AH39" s="640"/>
      <c r="AI39" s="640"/>
      <c r="AJ39" s="640"/>
      <c r="AK39" s="640"/>
      <c r="AL39" s="641" t="s">
        <v>134</v>
      </c>
      <c r="AM39" s="642"/>
      <c r="AN39" s="642"/>
      <c r="AO39" s="643"/>
      <c r="AQ39" s="699" t="s">
        <v>344</v>
      </c>
      <c r="AR39" s="700"/>
      <c r="AS39" s="700"/>
      <c r="AT39" s="700"/>
      <c r="AU39" s="700"/>
      <c r="AV39" s="700"/>
      <c r="AW39" s="700"/>
      <c r="AX39" s="700"/>
      <c r="AY39" s="701"/>
      <c r="AZ39" s="636" t="s">
        <v>134</v>
      </c>
      <c r="BA39" s="637"/>
      <c r="BB39" s="637"/>
      <c r="BC39" s="637"/>
      <c r="BD39" s="668"/>
      <c r="BE39" s="668"/>
      <c r="BF39" s="691"/>
      <c r="BG39" s="633" t="s">
        <v>345</v>
      </c>
      <c r="BH39" s="634"/>
      <c r="BI39" s="634"/>
      <c r="BJ39" s="634"/>
      <c r="BK39" s="634"/>
      <c r="BL39" s="634"/>
      <c r="BM39" s="634"/>
      <c r="BN39" s="634"/>
      <c r="BO39" s="634"/>
      <c r="BP39" s="634"/>
      <c r="BQ39" s="634"/>
      <c r="BR39" s="634"/>
      <c r="BS39" s="634"/>
      <c r="BT39" s="634"/>
      <c r="BU39" s="635"/>
      <c r="BV39" s="636">
        <v>7123</v>
      </c>
      <c r="BW39" s="637"/>
      <c r="BX39" s="637"/>
      <c r="BY39" s="637"/>
      <c r="BZ39" s="637"/>
      <c r="CA39" s="637"/>
      <c r="CB39" s="646"/>
      <c r="CD39" s="633" t="s">
        <v>346</v>
      </c>
      <c r="CE39" s="634"/>
      <c r="CF39" s="634"/>
      <c r="CG39" s="634"/>
      <c r="CH39" s="634"/>
      <c r="CI39" s="634"/>
      <c r="CJ39" s="634"/>
      <c r="CK39" s="634"/>
      <c r="CL39" s="634"/>
      <c r="CM39" s="634"/>
      <c r="CN39" s="634"/>
      <c r="CO39" s="634"/>
      <c r="CP39" s="634"/>
      <c r="CQ39" s="635"/>
      <c r="CR39" s="636">
        <v>1352873</v>
      </c>
      <c r="CS39" s="668"/>
      <c r="CT39" s="668"/>
      <c r="CU39" s="668"/>
      <c r="CV39" s="668"/>
      <c r="CW39" s="668"/>
      <c r="CX39" s="668"/>
      <c r="CY39" s="669"/>
      <c r="CZ39" s="641">
        <v>9.3000000000000007</v>
      </c>
      <c r="DA39" s="666"/>
      <c r="DB39" s="666"/>
      <c r="DC39" s="670"/>
      <c r="DD39" s="645">
        <v>927110</v>
      </c>
      <c r="DE39" s="668"/>
      <c r="DF39" s="668"/>
      <c r="DG39" s="668"/>
      <c r="DH39" s="668"/>
      <c r="DI39" s="668"/>
      <c r="DJ39" s="668"/>
      <c r="DK39" s="669"/>
      <c r="DL39" s="645" t="s">
        <v>134</v>
      </c>
      <c r="DM39" s="668"/>
      <c r="DN39" s="668"/>
      <c r="DO39" s="668"/>
      <c r="DP39" s="668"/>
      <c r="DQ39" s="668"/>
      <c r="DR39" s="668"/>
      <c r="DS39" s="668"/>
      <c r="DT39" s="668"/>
      <c r="DU39" s="668"/>
      <c r="DV39" s="669"/>
      <c r="DW39" s="641" t="s">
        <v>248</v>
      </c>
      <c r="DX39" s="666"/>
      <c r="DY39" s="666"/>
      <c r="DZ39" s="666"/>
      <c r="EA39" s="666"/>
      <c r="EB39" s="666"/>
      <c r="EC39" s="667"/>
    </row>
    <row r="40" spans="2:133" ht="11.25" customHeight="1" x14ac:dyDescent="0.15">
      <c r="B40" s="633" t="s">
        <v>347</v>
      </c>
      <c r="C40" s="634"/>
      <c r="D40" s="634"/>
      <c r="E40" s="634"/>
      <c r="F40" s="634"/>
      <c r="G40" s="634"/>
      <c r="H40" s="634"/>
      <c r="I40" s="634"/>
      <c r="J40" s="634"/>
      <c r="K40" s="634"/>
      <c r="L40" s="634"/>
      <c r="M40" s="634"/>
      <c r="N40" s="634"/>
      <c r="O40" s="634"/>
      <c r="P40" s="634"/>
      <c r="Q40" s="635"/>
      <c r="R40" s="636" t="s">
        <v>248</v>
      </c>
      <c r="S40" s="637"/>
      <c r="T40" s="637"/>
      <c r="U40" s="637"/>
      <c r="V40" s="637"/>
      <c r="W40" s="637"/>
      <c r="X40" s="637"/>
      <c r="Y40" s="638"/>
      <c r="Z40" s="639" t="s">
        <v>187</v>
      </c>
      <c r="AA40" s="639"/>
      <c r="AB40" s="639"/>
      <c r="AC40" s="639"/>
      <c r="AD40" s="640" t="s">
        <v>187</v>
      </c>
      <c r="AE40" s="640"/>
      <c r="AF40" s="640"/>
      <c r="AG40" s="640"/>
      <c r="AH40" s="640"/>
      <c r="AI40" s="640"/>
      <c r="AJ40" s="640"/>
      <c r="AK40" s="640"/>
      <c r="AL40" s="641" t="s">
        <v>187</v>
      </c>
      <c r="AM40" s="642"/>
      <c r="AN40" s="642"/>
      <c r="AO40" s="643"/>
      <c r="AQ40" s="699" t="s">
        <v>348</v>
      </c>
      <c r="AR40" s="700"/>
      <c r="AS40" s="700"/>
      <c r="AT40" s="700"/>
      <c r="AU40" s="700"/>
      <c r="AV40" s="700"/>
      <c r="AW40" s="700"/>
      <c r="AX40" s="700"/>
      <c r="AY40" s="701"/>
      <c r="AZ40" s="636" t="s">
        <v>187</v>
      </c>
      <c r="BA40" s="637"/>
      <c r="BB40" s="637"/>
      <c r="BC40" s="637"/>
      <c r="BD40" s="668"/>
      <c r="BE40" s="668"/>
      <c r="BF40" s="691"/>
      <c r="BG40" s="684" t="s">
        <v>349</v>
      </c>
      <c r="BH40" s="685"/>
      <c r="BI40" s="685"/>
      <c r="BJ40" s="685"/>
      <c r="BK40" s="685"/>
      <c r="BL40" s="217"/>
      <c r="BM40" s="634" t="s">
        <v>350</v>
      </c>
      <c r="BN40" s="634"/>
      <c r="BO40" s="634"/>
      <c r="BP40" s="634"/>
      <c r="BQ40" s="634"/>
      <c r="BR40" s="634"/>
      <c r="BS40" s="634"/>
      <c r="BT40" s="634"/>
      <c r="BU40" s="635"/>
      <c r="BV40" s="636">
        <v>110</v>
      </c>
      <c r="BW40" s="637"/>
      <c r="BX40" s="637"/>
      <c r="BY40" s="637"/>
      <c r="BZ40" s="637"/>
      <c r="CA40" s="637"/>
      <c r="CB40" s="646"/>
      <c r="CD40" s="633" t="s">
        <v>351</v>
      </c>
      <c r="CE40" s="634"/>
      <c r="CF40" s="634"/>
      <c r="CG40" s="634"/>
      <c r="CH40" s="634"/>
      <c r="CI40" s="634"/>
      <c r="CJ40" s="634"/>
      <c r="CK40" s="634"/>
      <c r="CL40" s="634"/>
      <c r="CM40" s="634"/>
      <c r="CN40" s="634"/>
      <c r="CO40" s="634"/>
      <c r="CP40" s="634"/>
      <c r="CQ40" s="635"/>
      <c r="CR40" s="636">
        <v>62347</v>
      </c>
      <c r="CS40" s="637"/>
      <c r="CT40" s="637"/>
      <c r="CU40" s="637"/>
      <c r="CV40" s="637"/>
      <c r="CW40" s="637"/>
      <c r="CX40" s="637"/>
      <c r="CY40" s="638"/>
      <c r="CZ40" s="641">
        <v>0.4</v>
      </c>
      <c r="DA40" s="666"/>
      <c r="DB40" s="666"/>
      <c r="DC40" s="670"/>
      <c r="DD40" s="645">
        <v>58747</v>
      </c>
      <c r="DE40" s="637"/>
      <c r="DF40" s="637"/>
      <c r="DG40" s="637"/>
      <c r="DH40" s="637"/>
      <c r="DI40" s="637"/>
      <c r="DJ40" s="637"/>
      <c r="DK40" s="638"/>
      <c r="DL40" s="645" t="s">
        <v>187</v>
      </c>
      <c r="DM40" s="637"/>
      <c r="DN40" s="637"/>
      <c r="DO40" s="637"/>
      <c r="DP40" s="637"/>
      <c r="DQ40" s="637"/>
      <c r="DR40" s="637"/>
      <c r="DS40" s="637"/>
      <c r="DT40" s="637"/>
      <c r="DU40" s="637"/>
      <c r="DV40" s="638"/>
      <c r="DW40" s="641" t="s">
        <v>187</v>
      </c>
      <c r="DX40" s="666"/>
      <c r="DY40" s="666"/>
      <c r="DZ40" s="666"/>
      <c r="EA40" s="666"/>
      <c r="EB40" s="666"/>
      <c r="EC40" s="667"/>
    </row>
    <row r="41" spans="2:133" ht="11.25" customHeight="1" x14ac:dyDescent="0.15">
      <c r="B41" s="657" t="s">
        <v>352</v>
      </c>
      <c r="C41" s="658"/>
      <c r="D41" s="658"/>
      <c r="E41" s="658"/>
      <c r="F41" s="658"/>
      <c r="G41" s="658"/>
      <c r="H41" s="658"/>
      <c r="I41" s="658"/>
      <c r="J41" s="658"/>
      <c r="K41" s="658"/>
      <c r="L41" s="658"/>
      <c r="M41" s="658"/>
      <c r="N41" s="658"/>
      <c r="O41" s="658"/>
      <c r="P41" s="658"/>
      <c r="Q41" s="659"/>
      <c r="R41" s="708">
        <v>16036710</v>
      </c>
      <c r="S41" s="709"/>
      <c r="T41" s="709"/>
      <c r="U41" s="709"/>
      <c r="V41" s="709"/>
      <c r="W41" s="709"/>
      <c r="X41" s="709"/>
      <c r="Y41" s="713"/>
      <c r="Z41" s="714">
        <v>100</v>
      </c>
      <c r="AA41" s="714"/>
      <c r="AB41" s="714"/>
      <c r="AC41" s="714"/>
      <c r="AD41" s="715">
        <v>9286487</v>
      </c>
      <c r="AE41" s="715"/>
      <c r="AF41" s="715"/>
      <c r="AG41" s="715"/>
      <c r="AH41" s="715"/>
      <c r="AI41" s="715"/>
      <c r="AJ41" s="715"/>
      <c r="AK41" s="715"/>
      <c r="AL41" s="716">
        <v>100</v>
      </c>
      <c r="AM41" s="696"/>
      <c r="AN41" s="696"/>
      <c r="AO41" s="717"/>
      <c r="AQ41" s="699" t="s">
        <v>353</v>
      </c>
      <c r="AR41" s="700"/>
      <c r="AS41" s="700"/>
      <c r="AT41" s="700"/>
      <c r="AU41" s="700"/>
      <c r="AV41" s="700"/>
      <c r="AW41" s="700"/>
      <c r="AX41" s="700"/>
      <c r="AY41" s="701"/>
      <c r="AZ41" s="636">
        <v>240259</v>
      </c>
      <c r="BA41" s="637"/>
      <c r="BB41" s="637"/>
      <c r="BC41" s="637"/>
      <c r="BD41" s="668"/>
      <c r="BE41" s="668"/>
      <c r="BF41" s="691"/>
      <c r="BG41" s="684"/>
      <c r="BH41" s="685"/>
      <c r="BI41" s="685"/>
      <c r="BJ41" s="685"/>
      <c r="BK41" s="685"/>
      <c r="BL41" s="217"/>
      <c r="BM41" s="634" t="s">
        <v>354</v>
      </c>
      <c r="BN41" s="634"/>
      <c r="BO41" s="634"/>
      <c r="BP41" s="634"/>
      <c r="BQ41" s="634"/>
      <c r="BR41" s="634"/>
      <c r="BS41" s="634"/>
      <c r="BT41" s="634"/>
      <c r="BU41" s="635"/>
      <c r="BV41" s="636" t="s">
        <v>134</v>
      </c>
      <c r="BW41" s="637"/>
      <c r="BX41" s="637"/>
      <c r="BY41" s="637"/>
      <c r="BZ41" s="637"/>
      <c r="CA41" s="637"/>
      <c r="CB41" s="646"/>
      <c r="CD41" s="633" t="s">
        <v>355</v>
      </c>
      <c r="CE41" s="634"/>
      <c r="CF41" s="634"/>
      <c r="CG41" s="634"/>
      <c r="CH41" s="634"/>
      <c r="CI41" s="634"/>
      <c r="CJ41" s="634"/>
      <c r="CK41" s="634"/>
      <c r="CL41" s="634"/>
      <c r="CM41" s="634"/>
      <c r="CN41" s="634"/>
      <c r="CO41" s="634"/>
      <c r="CP41" s="634"/>
      <c r="CQ41" s="635"/>
      <c r="CR41" s="636" t="s">
        <v>248</v>
      </c>
      <c r="CS41" s="668"/>
      <c r="CT41" s="668"/>
      <c r="CU41" s="668"/>
      <c r="CV41" s="668"/>
      <c r="CW41" s="668"/>
      <c r="CX41" s="668"/>
      <c r="CY41" s="669"/>
      <c r="CZ41" s="641" t="s">
        <v>187</v>
      </c>
      <c r="DA41" s="666"/>
      <c r="DB41" s="666"/>
      <c r="DC41" s="670"/>
      <c r="DD41" s="645" t="s">
        <v>187</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356</v>
      </c>
      <c r="AR42" s="706"/>
      <c r="AS42" s="706"/>
      <c r="AT42" s="706"/>
      <c r="AU42" s="706"/>
      <c r="AV42" s="706"/>
      <c r="AW42" s="706"/>
      <c r="AX42" s="706"/>
      <c r="AY42" s="707"/>
      <c r="AZ42" s="708">
        <v>1040477</v>
      </c>
      <c r="BA42" s="709"/>
      <c r="BB42" s="709"/>
      <c r="BC42" s="709"/>
      <c r="BD42" s="695"/>
      <c r="BE42" s="695"/>
      <c r="BF42" s="697"/>
      <c r="BG42" s="686"/>
      <c r="BH42" s="687"/>
      <c r="BI42" s="687"/>
      <c r="BJ42" s="687"/>
      <c r="BK42" s="687"/>
      <c r="BL42" s="218"/>
      <c r="BM42" s="658" t="s">
        <v>357</v>
      </c>
      <c r="BN42" s="658"/>
      <c r="BO42" s="658"/>
      <c r="BP42" s="658"/>
      <c r="BQ42" s="658"/>
      <c r="BR42" s="658"/>
      <c r="BS42" s="658"/>
      <c r="BT42" s="658"/>
      <c r="BU42" s="659"/>
      <c r="BV42" s="708">
        <v>338</v>
      </c>
      <c r="BW42" s="709"/>
      <c r="BX42" s="709"/>
      <c r="BY42" s="709"/>
      <c r="BZ42" s="709"/>
      <c r="CA42" s="709"/>
      <c r="CB42" s="718"/>
      <c r="CD42" s="633" t="s">
        <v>358</v>
      </c>
      <c r="CE42" s="634"/>
      <c r="CF42" s="634"/>
      <c r="CG42" s="634"/>
      <c r="CH42" s="634"/>
      <c r="CI42" s="634"/>
      <c r="CJ42" s="634"/>
      <c r="CK42" s="634"/>
      <c r="CL42" s="634"/>
      <c r="CM42" s="634"/>
      <c r="CN42" s="634"/>
      <c r="CO42" s="634"/>
      <c r="CP42" s="634"/>
      <c r="CQ42" s="635"/>
      <c r="CR42" s="636">
        <v>1067928</v>
      </c>
      <c r="CS42" s="668"/>
      <c r="CT42" s="668"/>
      <c r="CU42" s="668"/>
      <c r="CV42" s="668"/>
      <c r="CW42" s="668"/>
      <c r="CX42" s="668"/>
      <c r="CY42" s="669"/>
      <c r="CZ42" s="641">
        <v>7.3</v>
      </c>
      <c r="DA42" s="666"/>
      <c r="DB42" s="666"/>
      <c r="DC42" s="670"/>
      <c r="DD42" s="645">
        <v>167525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359</v>
      </c>
      <c r="CD43" s="633" t="s">
        <v>360</v>
      </c>
      <c r="CE43" s="634"/>
      <c r="CF43" s="634"/>
      <c r="CG43" s="634"/>
      <c r="CH43" s="634"/>
      <c r="CI43" s="634"/>
      <c r="CJ43" s="634"/>
      <c r="CK43" s="634"/>
      <c r="CL43" s="634"/>
      <c r="CM43" s="634"/>
      <c r="CN43" s="634"/>
      <c r="CO43" s="634"/>
      <c r="CP43" s="634"/>
      <c r="CQ43" s="635"/>
      <c r="CR43" s="636">
        <v>95881</v>
      </c>
      <c r="CS43" s="668"/>
      <c r="CT43" s="668"/>
      <c r="CU43" s="668"/>
      <c r="CV43" s="668"/>
      <c r="CW43" s="668"/>
      <c r="CX43" s="668"/>
      <c r="CY43" s="669"/>
      <c r="CZ43" s="641">
        <v>0.7</v>
      </c>
      <c r="DA43" s="666"/>
      <c r="DB43" s="666"/>
      <c r="DC43" s="670"/>
      <c r="DD43" s="645">
        <v>95881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361</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362</v>
      </c>
      <c r="CG44" s="634"/>
      <c r="CH44" s="634"/>
      <c r="CI44" s="634"/>
      <c r="CJ44" s="634"/>
      <c r="CK44" s="634"/>
      <c r="CL44" s="634"/>
      <c r="CM44" s="634"/>
      <c r="CN44" s="634"/>
      <c r="CO44" s="634"/>
      <c r="CP44" s="634"/>
      <c r="CQ44" s="635"/>
      <c r="CR44" s="636">
        <v>1067928</v>
      </c>
      <c r="CS44" s="637"/>
      <c r="CT44" s="637"/>
      <c r="CU44" s="637"/>
      <c r="CV44" s="637"/>
      <c r="CW44" s="637"/>
      <c r="CX44" s="637"/>
      <c r="CY44" s="638"/>
      <c r="CZ44" s="641">
        <v>7.3</v>
      </c>
      <c r="DA44" s="642"/>
      <c r="DB44" s="642"/>
      <c r="DC44" s="648"/>
      <c r="DD44" s="645">
        <v>167525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363</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364</v>
      </c>
      <c r="CG45" s="634"/>
      <c r="CH45" s="634"/>
      <c r="CI45" s="634"/>
      <c r="CJ45" s="634"/>
      <c r="CK45" s="634"/>
      <c r="CL45" s="634"/>
      <c r="CM45" s="634"/>
      <c r="CN45" s="634"/>
      <c r="CO45" s="634"/>
      <c r="CP45" s="634"/>
      <c r="CQ45" s="635"/>
      <c r="CR45" s="636">
        <v>405889</v>
      </c>
      <c r="CS45" s="668"/>
      <c r="CT45" s="668"/>
      <c r="CU45" s="668"/>
      <c r="CV45" s="668"/>
      <c r="CW45" s="668"/>
      <c r="CX45" s="668"/>
      <c r="CY45" s="669"/>
      <c r="CZ45" s="641">
        <v>2.8</v>
      </c>
      <c r="DA45" s="666"/>
      <c r="DB45" s="666"/>
      <c r="DC45" s="670"/>
      <c r="DD45" s="645">
        <v>84235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365</v>
      </c>
      <c r="CG46" s="634"/>
      <c r="CH46" s="634"/>
      <c r="CI46" s="634"/>
      <c r="CJ46" s="634"/>
      <c r="CK46" s="634"/>
      <c r="CL46" s="634"/>
      <c r="CM46" s="634"/>
      <c r="CN46" s="634"/>
      <c r="CO46" s="634"/>
      <c r="CP46" s="634"/>
      <c r="CQ46" s="635"/>
      <c r="CR46" s="636">
        <v>662039</v>
      </c>
      <c r="CS46" s="637"/>
      <c r="CT46" s="637"/>
      <c r="CU46" s="637"/>
      <c r="CV46" s="637"/>
      <c r="CW46" s="637"/>
      <c r="CX46" s="637"/>
      <c r="CY46" s="638"/>
      <c r="CZ46" s="641">
        <v>4.5</v>
      </c>
      <c r="DA46" s="642"/>
      <c r="DB46" s="642"/>
      <c r="DC46" s="648"/>
      <c r="DD46" s="645">
        <v>83290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366</v>
      </c>
      <c r="CG47" s="634"/>
      <c r="CH47" s="634"/>
      <c r="CI47" s="634"/>
      <c r="CJ47" s="634"/>
      <c r="CK47" s="634"/>
      <c r="CL47" s="634"/>
      <c r="CM47" s="634"/>
      <c r="CN47" s="634"/>
      <c r="CO47" s="634"/>
      <c r="CP47" s="634"/>
      <c r="CQ47" s="635"/>
      <c r="CR47" s="636" t="s">
        <v>187</v>
      </c>
      <c r="CS47" s="668"/>
      <c r="CT47" s="668"/>
      <c r="CU47" s="668"/>
      <c r="CV47" s="668"/>
      <c r="CW47" s="668"/>
      <c r="CX47" s="668"/>
      <c r="CY47" s="669"/>
      <c r="CZ47" s="641" t="s">
        <v>187</v>
      </c>
      <c r="DA47" s="666"/>
      <c r="DB47" s="666"/>
      <c r="DC47" s="670"/>
      <c r="DD47" s="645" t="s">
        <v>187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367</v>
      </c>
      <c r="CG48" s="634"/>
      <c r="CH48" s="634"/>
      <c r="CI48" s="634"/>
      <c r="CJ48" s="634"/>
      <c r="CK48" s="634"/>
      <c r="CL48" s="634"/>
      <c r="CM48" s="634"/>
      <c r="CN48" s="634"/>
      <c r="CO48" s="634"/>
      <c r="CP48" s="634"/>
      <c r="CQ48" s="635"/>
      <c r="CR48" s="636" t="s">
        <v>187</v>
      </c>
      <c r="CS48" s="637"/>
      <c r="CT48" s="637"/>
      <c r="CU48" s="637"/>
      <c r="CV48" s="637"/>
      <c r="CW48" s="637"/>
      <c r="CX48" s="637"/>
      <c r="CY48" s="638"/>
      <c r="CZ48" s="641" t="s">
        <v>187</v>
      </c>
      <c r="DA48" s="642"/>
      <c r="DB48" s="642"/>
      <c r="DC48" s="648"/>
      <c r="DD48" s="645" t="s">
        <v>187</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368</v>
      </c>
      <c r="CE49" s="658"/>
      <c r="CF49" s="658"/>
      <c r="CG49" s="658"/>
      <c r="CH49" s="658"/>
      <c r="CI49" s="658"/>
      <c r="CJ49" s="658"/>
      <c r="CK49" s="658"/>
      <c r="CL49" s="658"/>
      <c r="CM49" s="658"/>
      <c r="CN49" s="658"/>
      <c r="CO49" s="658"/>
      <c r="CP49" s="658"/>
      <c r="CQ49" s="659"/>
      <c r="CR49" s="708">
        <v>14612267</v>
      </c>
      <c r="CS49" s="695"/>
      <c r="CT49" s="695"/>
      <c r="CU49" s="695"/>
      <c r="CV49" s="695"/>
      <c r="CW49" s="695"/>
      <c r="CX49" s="695"/>
      <c r="CY49" s="724"/>
      <c r="CZ49" s="716">
        <v>100</v>
      </c>
      <c r="DA49" s="725"/>
      <c r="DB49" s="725"/>
      <c r="DC49" s="726"/>
      <c r="DD49" s="727">
        <v>9865532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yEnOPPq2y/FBmLCkVV/gkLPQnGe1h4QxubNegvlkbOTvu5oLm5s/Ge8sHqEPmtGD/aYFBDX4hHjD7H7kDo1KA==" saltValue="4JLlsy6MgFDg52ycdH8M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M13" sqref="BM1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369</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370</v>
      </c>
      <c r="DK2" s="736"/>
      <c r="DL2" s="736"/>
      <c r="DM2" s="736"/>
      <c r="DN2" s="736"/>
      <c r="DO2" s="737"/>
      <c r="DP2" s="222"/>
      <c r="DQ2" s="735" t="s">
        <v>371</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372</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373</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374</v>
      </c>
      <c r="B5" s="741"/>
      <c r="C5" s="741"/>
      <c r="D5" s="741"/>
      <c r="E5" s="741"/>
      <c r="F5" s="741"/>
      <c r="G5" s="741"/>
      <c r="H5" s="741"/>
      <c r="I5" s="741"/>
      <c r="J5" s="741"/>
      <c r="K5" s="741"/>
      <c r="L5" s="741"/>
      <c r="M5" s="741"/>
      <c r="N5" s="741"/>
      <c r="O5" s="741"/>
      <c r="P5" s="742"/>
      <c r="Q5" s="746" t="s">
        <v>375</v>
      </c>
      <c r="R5" s="747"/>
      <c r="S5" s="747"/>
      <c r="T5" s="747"/>
      <c r="U5" s="748"/>
      <c r="V5" s="746" t="s">
        <v>376</v>
      </c>
      <c r="W5" s="747"/>
      <c r="X5" s="747"/>
      <c r="Y5" s="747"/>
      <c r="Z5" s="748"/>
      <c r="AA5" s="746" t="s">
        <v>377</v>
      </c>
      <c r="AB5" s="747"/>
      <c r="AC5" s="747"/>
      <c r="AD5" s="747"/>
      <c r="AE5" s="747"/>
      <c r="AF5" s="752" t="s">
        <v>378</v>
      </c>
      <c r="AG5" s="747"/>
      <c r="AH5" s="747"/>
      <c r="AI5" s="747"/>
      <c r="AJ5" s="753"/>
      <c r="AK5" s="747" t="s">
        <v>379</v>
      </c>
      <c r="AL5" s="747"/>
      <c r="AM5" s="747"/>
      <c r="AN5" s="747"/>
      <c r="AO5" s="748"/>
      <c r="AP5" s="746" t="s">
        <v>380</v>
      </c>
      <c r="AQ5" s="747"/>
      <c r="AR5" s="747"/>
      <c r="AS5" s="747"/>
      <c r="AT5" s="748"/>
      <c r="AU5" s="746" t="s">
        <v>381</v>
      </c>
      <c r="AV5" s="747"/>
      <c r="AW5" s="747"/>
      <c r="AX5" s="747"/>
      <c r="AY5" s="753"/>
      <c r="AZ5" s="226"/>
      <c r="BA5" s="226"/>
      <c r="BB5" s="226"/>
      <c r="BC5" s="226"/>
      <c r="BD5" s="226"/>
      <c r="BE5" s="227"/>
      <c r="BF5" s="227"/>
      <c r="BG5" s="227"/>
      <c r="BH5" s="227"/>
      <c r="BI5" s="227"/>
      <c r="BJ5" s="227"/>
      <c r="BK5" s="227"/>
      <c r="BL5" s="227"/>
      <c r="BM5" s="227"/>
      <c r="BN5" s="227"/>
      <c r="BO5" s="227"/>
      <c r="BP5" s="227"/>
      <c r="BQ5" s="740" t="s">
        <v>382</v>
      </c>
      <c r="BR5" s="741"/>
      <c r="BS5" s="741"/>
      <c r="BT5" s="741"/>
      <c r="BU5" s="741"/>
      <c r="BV5" s="741"/>
      <c r="BW5" s="741"/>
      <c r="BX5" s="741"/>
      <c r="BY5" s="741"/>
      <c r="BZ5" s="741"/>
      <c r="CA5" s="741"/>
      <c r="CB5" s="741"/>
      <c r="CC5" s="741"/>
      <c r="CD5" s="741"/>
      <c r="CE5" s="741"/>
      <c r="CF5" s="741"/>
      <c r="CG5" s="742"/>
      <c r="CH5" s="746" t="s">
        <v>383</v>
      </c>
      <c r="CI5" s="747"/>
      <c r="CJ5" s="747"/>
      <c r="CK5" s="747"/>
      <c r="CL5" s="748"/>
      <c r="CM5" s="746" t="s">
        <v>384</v>
      </c>
      <c r="CN5" s="747"/>
      <c r="CO5" s="747"/>
      <c r="CP5" s="747"/>
      <c r="CQ5" s="748"/>
      <c r="CR5" s="746" t="s">
        <v>385</v>
      </c>
      <c r="CS5" s="747"/>
      <c r="CT5" s="747"/>
      <c r="CU5" s="747"/>
      <c r="CV5" s="748"/>
      <c r="CW5" s="746" t="s">
        <v>386</v>
      </c>
      <c r="CX5" s="747"/>
      <c r="CY5" s="747"/>
      <c r="CZ5" s="747"/>
      <c r="DA5" s="748"/>
      <c r="DB5" s="746" t="s">
        <v>387</v>
      </c>
      <c r="DC5" s="747"/>
      <c r="DD5" s="747"/>
      <c r="DE5" s="747"/>
      <c r="DF5" s="748"/>
      <c r="DG5" s="776" t="s">
        <v>388</v>
      </c>
      <c r="DH5" s="777"/>
      <c r="DI5" s="777"/>
      <c r="DJ5" s="777"/>
      <c r="DK5" s="778"/>
      <c r="DL5" s="776" t="s">
        <v>389</v>
      </c>
      <c r="DM5" s="777"/>
      <c r="DN5" s="777"/>
      <c r="DO5" s="777"/>
      <c r="DP5" s="778"/>
      <c r="DQ5" s="746" t="s">
        <v>390</v>
      </c>
      <c r="DR5" s="747"/>
      <c r="DS5" s="747"/>
      <c r="DT5" s="747"/>
      <c r="DU5" s="748"/>
      <c r="DV5" s="746" t="s">
        <v>381</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391</v>
      </c>
      <c r="C7" s="763"/>
      <c r="D7" s="763"/>
      <c r="E7" s="763"/>
      <c r="F7" s="763"/>
      <c r="G7" s="763"/>
      <c r="H7" s="763"/>
      <c r="I7" s="763"/>
      <c r="J7" s="763"/>
      <c r="K7" s="763"/>
      <c r="L7" s="763"/>
      <c r="M7" s="763"/>
      <c r="N7" s="763"/>
      <c r="O7" s="763"/>
      <c r="P7" s="764"/>
      <c r="Q7" s="765">
        <v>16037</v>
      </c>
      <c r="R7" s="766"/>
      <c r="S7" s="766"/>
      <c r="T7" s="766"/>
      <c r="U7" s="766"/>
      <c r="V7" s="766">
        <v>14612</v>
      </c>
      <c r="W7" s="766"/>
      <c r="X7" s="766"/>
      <c r="Y7" s="766"/>
      <c r="Z7" s="766"/>
      <c r="AA7" s="766">
        <v>1424</v>
      </c>
      <c r="AB7" s="766"/>
      <c r="AC7" s="766"/>
      <c r="AD7" s="766"/>
      <c r="AE7" s="767"/>
      <c r="AF7" s="768">
        <v>1412</v>
      </c>
      <c r="AG7" s="769"/>
      <c r="AH7" s="769"/>
      <c r="AI7" s="769"/>
      <c r="AJ7" s="770"/>
      <c r="AK7" s="771">
        <v>554</v>
      </c>
      <c r="AL7" s="772"/>
      <c r="AM7" s="772"/>
      <c r="AN7" s="772"/>
      <c r="AO7" s="772"/>
      <c r="AP7" s="772">
        <v>11003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585</v>
      </c>
      <c r="BT7" s="760"/>
      <c r="BU7" s="760"/>
      <c r="BV7" s="760"/>
      <c r="BW7" s="760"/>
      <c r="BX7" s="760"/>
      <c r="BY7" s="760"/>
      <c r="BZ7" s="760"/>
      <c r="CA7" s="760"/>
      <c r="CB7" s="760"/>
      <c r="CC7" s="760"/>
      <c r="CD7" s="760"/>
      <c r="CE7" s="760"/>
      <c r="CF7" s="760"/>
      <c r="CG7" s="775"/>
      <c r="CH7" s="756" t="s">
        <v>594</v>
      </c>
      <c r="CI7" s="757"/>
      <c r="CJ7" s="757"/>
      <c r="CK7" s="757"/>
      <c r="CL7" s="758"/>
      <c r="CM7" s="756">
        <v>51</v>
      </c>
      <c r="CN7" s="757"/>
      <c r="CO7" s="757"/>
      <c r="CP7" s="757"/>
      <c r="CQ7" s="758"/>
      <c r="CR7" s="756">
        <v>5</v>
      </c>
      <c r="CS7" s="757"/>
      <c r="CT7" s="757"/>
      <c r="CU7" s="757"/>
      <c r="CV7" s="758"/>
      <c r="CW7" s="756" t="s">
        <v>590</v>
      </c>
      <c r="CX7" s="757"/>
      <c r="CY7" s="757"/>
      <c r="CZ7" s="757"/>
      <c r="DA7" s="758"/>
      <c r="DB7" s="756">
        <v>144</v>
      </c>
      <c r="DC7" s="757"/>
      <c r="DD7" s="757"/>
      <c r="DE7" s="757"/>
      <c r="DF7" s="758"/>
      <c r="DG7" s="756" t="s">
        <v>590</v>
      </c>
      <c r="DH7" s="757"/>
      <c r="DI7" s="757"/>
      <c r="DJ7" s="757"/>
      <c r="DK7" s="758"/>
      <c r="DL7" s="756" t="s">
        <v>590</v>
      </c>
      <c r="DM7" s="757"/>
      <c r="DN7" s="757"/>
      <c r="DO7" s="757"/>
      <c r="DP7" s="758"/>
      <c r="DQ7" s="756" t="s">
        <v>590</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392</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393</v>
      </c>
      <c r="B23" s="802" t="s">
        <v>394</v>
      </c>
      <c r="C23" s="803"/>
      <c r="D23" s="803"/>
      <c r="E23" s="803"/>
      <c r="F23" s="803"/>
      <c r="G23" s="803"/>
      <c r="H23" s="803"/>
      <c r="I23" s="803"/>
      <c r="J23" s="803"/>
      <c r="K23" s="803"/>
      <c r="L23" s="803"/>
      <c r="M23" s="803"/>
      <c r="N23" s="803"/>
      <c r="O23" s="803"/>
      <c r="P23" s="804"/>
      <c r="Q23" s="805">
        <v>16037</v>
      </c>
      <c r="R23" s="806"/>
      <c r="S23" s="806"/>
      <c r="T23" s="806"/>
      <c r="U23" s="806"/>
      <c r="V23" s="806">
        <v>14612</v>
      </c>
      <c r="W23" s="806"/>
      <c r="X23" s="806"/>
      <c r="Y23" s="806"/>
      <c r="Z23" s="806"/>
      <c r="AA23" s="806">
        <v>1424</v>
      </c>
      <c r="AB23" s="806"/>
      <c r="AC23" s="806"/>
      <c r="AD23" s="806"/>
      <c r="AE23" s="807"/>
      <c r="AF23" s="808">
        <v>1412</v>
      </c>
      <c r="AG23" s="806"/>
      <c r="AH23" s="806"/>
      <c r="AI23" s="806"/>
      <c r="AJ23" s="809"/>
      <c r="AK23" s="810"/>
      <c r="AL23" s="811"/>
      <c r="AM23" s="811"/>
      <c r="AN23" s="811"/>
      <c r="AO23" s="811"/>
      <c r="AP23" s="806">
        <v>11003</v>
      </c>
      <c r="AQ23" s="806"/>
      <c r="AR23" s="806"/>
      <c r="AS23" s="806"/>
      <c r="AT23" s="806"/>
      <c r="AU23" s="822"/>
      <c r="AV23" s="822"/>
      <c r="AW23" s="822"/>
      <c r="AX23" s="822"/>
      <c r="AY23" s="823"/>
      <c r="AZ23" s="824" t="s">
        <v>395</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396</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397</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374</v>
      </c>
      <c r="B26" s="741"/>
      <c r="C26" s="741"/>
      <c r="D26" s="741"/>
      <c r="E26" s="741"/>
      <c r="F26" s="741"/>
      <c r="G26" s="741"/>
      <c r="H26" s="741"/>
      <c r="I26" s="741"/>
      <c r="J26" s="741"/>
      <c r="K26" s="741"/>
      <c r="L26" s="741"/>
      <c r="M26" s="741"/>
      <c r="N26" s="741"/>
      <c r="O26" s="741"/>
      <c r="P26" s="742"/>
      <c r="Q26" s="746" t="s">
        <v>398</v>
      </c>
      <c r="R26" s="747"/>
      <c r="S26" s="747"/>
      <c r="T26" s="747"/>
      <c r="U26" s="748"/>
      <c r="V26" s="746" t="s">
        <v>399</v>
      </c>
      <c r="W26" s="747"/>
      <c r="X26" s="747"/>
      <c r="Y26" s="747"/>
      <c r="Z26" s="748"/>
      <c r="AA26" s="746" t="s">
        <v>400</v>
      </c>
      <c r="AB26" s="747"/>
      <c r="AC26" s="747"/>
      <c r="AD26" s="747"/>
      <c r="AE26" s="747"/>
      <c r="AF26" s="827" t="s">
        <v>401</v>
      </c>
      <c r="AG26" s="828"/>
      <c r="AH26" s="828"/>
      <c r="AI26" s="828"/>
      <c r="AJ26" s="829"/>
      <c r="AK26" s="747" t="s">
        <v>402</v>
      </c>
      <c r="AL26" s="747"/>
      <c r="AM26" s="747"/>
      <c r="AN26" s="747"/>
      <c r="AO26" s="748"/>
      <c r="AP26" s="746" t="s">
        <v>403</v>
      </c>
      <c r="AQ26" s="747"/>
      <c r="AR26" s="747"/>
      <c r="AS26" s="747"/>
      <c r="AT26" s="748"/>
      <c r="AU26" s="746" t="s">
        <v>404</v>
      </c>
      <c r="AV26" s="747"/>
      <c r="AW26" s="747"/>
      <c r="AX26" s="747"/>
      <c r="AY26" s="748"/>
      <c r="AZ26" s="746" t="s">
        <v>405</v>
      </c>
      <c r="BA26" s="747"/>
      <c r="BB26" s="747"/>
      <c r="BC26" s="747"/>
      <c r="BD26" s="748"/>
      <c r="BE26" s="746" t="s">
        <v>381</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406</v>
      </c>
      <c r="C28" s="763"/>
      <c r="D28" s="763"/>
      <c r="E28" s="763"/>
      <c r="F28" s="763"/>
      <c r="G28" s="763"/>
      <c r="H28" s="763"/>
      <c r="I28" s="763"/>
      <c r="J28" s="763"/>
      <c r="K28" s="763"/>
      <c r="L28" s="763"/>
      <c r="M28" s="763"/>
      <c r="N28" s="763"/>
      <c r="O28" s="763"/>
      <c r="P28" s="764"/>
      <c r="Q28" s="835">
        <v>3641</v>
      </c>
      <c r="R28" s="836"/>
      <c r="S28" s="836"/>
      <c r="T28" s="836"/>
      <c r="U28" s="836"/>
      <c r="V28" s="836">
        <v>3510</v>
      </c>
      <c r="W28" s="836"/>
      <c r="X28" s="836"/>
      <c r="Y28" s="836"/>
      <c r="Z28" s="836"/>
      <c r="AA28" s="836">
        <v>131</v>
      </c>
      <c r="AB28" s="836"/>
      <c r="AC28" s="836"/>
      <c r="AD28" s="836"/>
      <c r="AE28" s="837"/>
      <c r="AF28" s="838">
        <v>131</v>
      </c>
      <c r="AG28" s="836"/>
      <c r="AH28" s="836"/>
      <c r="AI28" s="836"/>
      <c r="AJ28" s="839"/>
      <c r="AK28" s="840">
        <v>200</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407</v>
      </c>
      <c r="C29" s="794"/>
      <c r="D29" s="794"/>
      <c r="E29" s="794"/>
      <c r="F29" s="794"/>
      <c r="G29" s="794"/>
      <c r="H29" s="794"/>
      <c r="I29" s="794"/>
      <c r="J29" s="794"/>
      <c r="K29" s="794"/>
      <c r="L29" s="794"/>
      <c r="M29" s="794"/>
      <c r="N29" s="794"/>
      <c r="O29" s="794"/>
      <c r="P29" s="795"/>
      <c r="Q29" s="796">
        <v>2916</v>
      </c>
      <c r="R29" s="797"/>
      <c r="S29" s="797"/>
      <c r="T29" s="797"/>
      <c r="U29" s="797"/>
      <c r="V29" s="797">
        <v>2743</v>
      </c>
      <c r="W29" s="797"/>
      <c r="X29" s="797"/>
      <c r="Y29" s="797"/>
      <c r="Z29" s="797"/>
      <c r="AA29" s="797">
        <v>174</v>
      </c>
      <c r="AB29" s="797"/>
      <c r="AC29" s="797"/>
      <c r="AD29" s="797"/>
      <c r="AE29" s="798"/>
      <c r="AF29" s="799">
        <v>174</v>
      </c>
      <c r="AG29" s="800"/>
      <c r="AH29" s="800"/>
      <c r="AI29" s="800"/>
      <c r="AJ29" s="801"/>
      <c r="AK29" s="847">
        <v>507</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408</v>
      </c>
      <c r="C30" s="794"/>
      <c r="D30" s="794"/>
      <c r="E30" s="794"/>
      <c r="F30" s="794"/>
      <c r="G30" s="794"/>
      <c r="H30" s="794"/>
      <c r="I30" s="794"/>
      <c r="J30" s="794"/>
      <c r="K30" s="794"/>
      <c r="L30" s="794"/>
      <c r="M30" s="794"/>
      <c r="N30" s="794"/>
      <c r="O30" s="794"/>
      <c r="P30" s="795"/>
      <c r="Q30" s="796">
        <v>1093</v>
      </c>
      <c r="R30" s="797"/>
      <c r="S30" s="797"/>
      <c r="T30" s="797"/>
      <c r="U30" s="797"/>
      <c r="V30" s="797">
        <v>1068</v>
      </c>
      <c r="W30" s="797"/>
      <c r="X30" s="797"/>
      <c r="Y30" s="797"/>
      <c r="Z30" s="797"/>
      <c r="AA30" s="797">
        <v>25</v>
      </c>
      <c r="AB30" s="797"/>
      <c r="AC30" s="797"/>
      <c r="AD30" s="797"/>
      <c r="AE30" s="798"/>
      <c r="AF30" s="799">
        <v>25</v>
      </c>
      <c r="AG30" s="800"/>
      <c r="AH30" s="800"/>
      <c r="AI30" s="800"/>
      <c r="AJ30" s="801"/>
      <c r="AK30" s="847">
        <v>550</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409</v>
      </c>
      <c r="C31" s="794"/>
      <c r="D31" s="794"/>
      <c r="E31" s="794"/>
      <c r="F31" s="794"/>
      <c r="G31" s="794"/>
      <c r="H31" s="794"/>
      <c r="I31" s="794"/>
      <c r="J31" s="794"/>
      <c r="K31" s="794"/>
      <c r="L31" s="794"/>
      <c r="M31" s="794"/>
      <c r="N31" s="794"/>
      <c r="O31" s="794"/>
      <c r="P31" s="795"/>
      <c r="Q31" s="796">
        <v>767</v>
      </c>
      <c r="R31" s="797"/>
      <c r="S31" s="797"/>
      <c r="T31" s="797"/>
      <c r="U31" s="797"/>
      <c r="V31" s="797">
        <v>762</v>
      </c>
      <c r="W31" s="797"/>
      <c r="X31" s="797"/>
      <c r="Y31" s="797"/>
      <c r="Z31" s="797"/>
      <c r="AA31" s="797">
        <v>6</v>
      </c>
      <c r="AB31" s="797"/>
      <c r="AC31" s="797"/>
      <c r="AD31" s="797"/>
      <c r="AE31" s="798"/>
      <c r="AF31" s="799">
        <v>1344</v>
      </c>
      <c r="AG31" s="800"/>
      <c r="AH31" s="800"/>
      <c r="AI31" s="800"/>
      <c r="AJ31" s="801"/>
      <c r="AK31" s="847" t="s">
        <v>590</v>
      </c>
      <c r="AL31" s="843"/>
      <c r="AM31" s="843"/>
      <c r="AN31" s="843"/>
      <c r="AO31" s="843"/>
      <c r="AP31" s="843">
        <v>2231</v>
      </c>
      <c r="AQ31" s="843"/>
      <c r="AR31" s="843"/>
      <c r="AS31" s="843"/>
      <c r="AT31" s="843"/>
      <c r="AU31" s="843">
        <v>11</v>
      </c>
      <c r="AV31" s="843"/>
      <c r="AW31" s="843"/>
      <c r="AX31" s="843"/>
      <c r="AY31" s="843"/>
      <c r="AZ31" s="844" t="s">
        <v>590</v>
      </c>
      <c r="BA31" s="844"/>
      <c r="BB31" s="844"/>
      <c r="BC31" s="844"/>
      <c r="BD31" s="844"/>
      <c r="BE31" s="845" t="s">
        <v>410</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411</v>
      </c>
      <c r="C32" s="794"/>
      <c r="D32" s="794"/>
      <c r="E32" s="794"/>
      <c r="F32" s="794"/>
      <c r="G32" s="794"/>
      <c r="H32" s="794"/>
      <c r="I32" s="794"/>
      <c r="J32" s="794"/>
      <c r="K32" s="794"/>
      <c r="L32" s="794"/>
      <c r="M32" s="794"/>
      <c r="N32" s="794"/>
      <c r="O32" s="794"/>
      <c r="P32" s="795"/>
      <c r="Q32" s="796">
        <v>766</v>
      </c>
      <c r="R32" s="797"/>
      <c r="S32" s="797"/>
      <c r="T32" s="797"/>
      <c r="U32" s="797"/>
      <c r="V32" s="797">
        <v>673</v>
      </c>
      <c r="W32" s="797"/>
      <c r="X32" s="797"/>
      <c r="Y32" s="797"/>
      <c r="Z32" s="797"/>
      <c r="AA32" s="797">
        <v>93</v>
      </c>
      <c r="AB32" s="797"/>
      <c r="AC32" s="797"/>
      <c r="AD32" s="797"/>
      <c r="AE32" s="798"/>
      <c r="AF32" s="799">
        <v>1034</v>
      </c>
      <c r="AG32" s="800"/>
      <c r="AH32" s="800"/>
      <c r="AI32" s="800"/>
      <c r="AJ32" s="801"/>
      <c r="AK32" s="847">
        <v>150</v>
      </c>
      <c r="AL32" s="843"/>
      <c r="AM32" s="843"/>
      <c r="AN32" s="843"/>
      <c r="AO32" s="843"/>
      <c r="AP32" s="843">
        <v>1388</v>
      </c>
      <c r="AQ32" s="843"/>
      <c r="AR32" s="843"/>
      <c r="AS32" s="843"/>
      <c r="AT32" s="843"/>
      <c r="AU32" s="843">
        <v>718</v>
      </c>
      <c r="AV32" s="843"/>
      <c r="AW32" s="843"/>
      <c r="AX32" s="843"/>
      <c r="AY32" s="843"/>
      <c r="AZ32" s="844" t="s">
        <v>590</v>
      </c>
      <c r="BA32" s="844"/>
      <c r="BB32" s="844"/>
      <c r="BC32" s="844"/>
      <c r="BD32" s="844"/>
      <c r="BE32" s="845" t="s">
        <v>412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393</v>
      </c>
      <c r="B63" s="802" t="s">
        <v>414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2708</v>
      </c>
      <c r="AG63" s="857"/>
      <c r="AH63" s="857"/>
      <c r="AI63" s="857"/>
      <c r="AJ63" s="858"/>
      <c r="AK63" s="859"/>
      <c r="AL63" s="854"/>
      <c r="AM63" s="854"/>
      <c r="AN63" s="854"/>
      <c r="AO63" s="854"/>
      <c r="AP63" s="857">
        <v>3619</v>
      </c>
      <c r="AQ63" s="857"/>
      <c r="AR63" s="857"/>
      <c r="AS63" s="857"/>
      <c r="AT63" s="857"/>
      <c r="AU63" s="857">
        <v>729</v>
      </c>
      <c r="AV63" s="857"/>
      <c r="AW63" s="857"/>
      <c r="AX63" s="857"/>
      <c r="AY63" s="857"/>
      <c r="AZ63" s="861"/>
      <c r="BA63" s="861"/>
      <c r="BB63" s="861"/>
      <c r="BC63" s="861"/>
      <c r="BD63" s="861"/>
      <c r="BE63" s="862"/>
      <c r="BF63" s="862"/>
      <c r="BG63" s="862"/>
      <c r="BH63" s="862"/>
      <c r="BI63" s="863"/>
      <c r="BJ63" s="864" t="s">
        <v>415</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417</v>
      </c>
      <c r="B66" s="741"/>
      <c r="C66" s="741"/>
      <c r="D66" s="741"/>
      <c r="E66" s="741"/>
      <c r="F66" s="741"/>
      <c r="G66" s="741"/>
      <c r="H66" s="741"/>
      <c r="I66" s="741"/>
      <c r="J66" s="741"/>
      <c r="K66" s="741"/>
      <c r="L66" s="741"/>
      <c r="M66" s="741"/>
      <c r="N66" s="741"/>
      <c r="O66" s="741"/>
      <c r="P66" s="742"/>
      <c r="Q66" s="746" t="s">
        <v>418</v>
      </c>
      <c r="R66" s="747"/>
      <c r="S66" s="747"/>
      <c r="T66" s="747"/>
      <c r="U66" s="748"/>
      <c r="V66" s="746" t="s">
        <v>419</v>
      </c>
      <c r="W66" s="747"/>
      <c r="X66" s="747"/>
      <c r="Y66" s="747"/>
      <c r="Z66" s="748"/>
      <c r="AA66" s="746" t="s">
        <v>420</v>
      </c>
      <c r="AB66" s="747"/>
      <c r="AC66" s="747"/>
      <c r="AD66" s="747"/>
      <c r="AE66" s="748"/>
      <c r="AF66" s="867" t="s">
        <v>421</v>
      </c>
      <c r="AG66" s="828"/>
      <c r="AH66" s="828"/>
      <c r="AI66" s="828"/>
      <c r="AJ66" s="868"/>
      <c r="AK66" s="746" t="s">
        <v>422</v>
      </c>
      <c r="AL66" s="741"/>
      <c r="AM66" s="741"/>
      <c r="AN66" s="741"/>
      <c r="AO66" s="742"/>
      <c r="AP66" s="746" t="s">
        <v>423</v>
      </c>
      <c r="AQ66" s="747"/>
      <c r="AR66" s="747"/>
      <c r="AS66" s="747"/>
      <c r="AT66" s="748"/>
      <c r="AU66" s="746" t="s">
        <v>424</v>
      </c>
      <c r="AV66" s="747"/>
      <c r="AW66" s="747"/>
      <c r="AX66" s="747"/>
      <c r="AY66" s="748"/>
      <c r="AZ66" s="746" t="s">
        <v>381</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586</v>
      </c>
      <c r="C68" s="883"/>
      <c r="D68" s="883"/>
      <c r="E68" s="883"/>
      <c r="F68" s="883"/>
      <c r="G68" s="883"/>
      <c r="H68" s="883"/>
      <c r="I68" s="883"/>
      <c r="J68" s="883"/>
      <c r="K68" s="883"/>
      <c r="L68" s="883"/>
      <c r="M68" s="883"/>
      <c r="N68" s="883"/>
      <c r="O68" s="883"/>
      <c r="P68" s="884"/>
      <c r="Q68" s="885">
        <v>3896</v>
      </c>
      <c r="R68" s="879"/>
      <c r="S68" s="879"/>
      <c r="T68" s="879"/>
      <c r="U68" s="879"/>
      <c r="V68" s="879">
        <v>3721</v>
      </c>
      <c r="W68" s="879"/>
      <c r="X68" s="879"/>
      <c r="Y68" s="879"/>
      <c r="Z68" s="879"/>
      <c r="AA68" s="879">
        <v>175</v>
      </c>
      <c r="AB68" s="879"/>
      <c r="AC68" s="879"/>
      <c r="AD68" s="879"/>
      <c r="AE68" s="879"/>
      <c r="AF68" s="879">
        <v>175</v>
      </c>
      <c r="AG68" s="879"/>
      <c r="AH68" s="879"/>
      <c r="AI68" s="879"/>
      <c r="AJ68" s="879"/>
      <c r="AK68" s="879" t="s">
        <v>590</v>
      </c>
      <c r="AL68" s="879"/>
      <c r="AM68" s="879"/>
      <c r="AN68" s="879"/>
      <c r="AO68" s="879"/>
      <c r="AP68" s="879">
        <v>2812</v>
      </c>
      <c r="AQ68" s="879"/>
      <c r="AR68" s="879"/>
      <c r="AS68" s="879"/>
      <c r="AT68" s="879"/>
      <c r="AU68" s="879">
        <v>575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587</v>
      </c>
      <c r="C69" s="887"/>
      <c r="D69" s="887"/>
      <c r="E69" s="887"/>
      <c r="F69" s="887"/>
      <c r="G69" s="887"/>
      <c r="H69" s="887"/>
      <c r="I69" s="887"/>
      <c r="J69" s="887"/>
      <c r="K69" s="887"/>
      <c r="L69" s="887"/>
      <c r="M69" s="887"/>
      <c r="N69" s="887"/>
      <c r="O69" s="887"/>
      <c r="P69" s="888"/>
      <c r="Q69" s="889">
        <v>1645</v>
      </c>
      <c r="R69" s="843"/>
      <c r="S69" s="843"/>
      <c r="T69" s="843"/>
      <c r="U69" s="843"/>
      <c r="V69" s="843">
        <v>1604</v>
      </c>
      <c r="W69" s="843"/>
      <c r="X69" s="843"/>
      <c r="Y69" s="843"/>
      <c r="Z69" s="843"/>
      <c r="AA69" s="843">
        <v>40</v>
      </c>
      <c r="AB69" s="843"/>
      <c r="AC69" s="843"/>
      <c r="AD69" s="843"/>
      <c r="AE69" s="843"/>
      <c r="AF69" s="843">
        <v>40</v>
      </c>
      <c r="AG69" s="843"/>
      <c r="AH69" s="843"/>
      <c r="AI69" s="843"/>
      <c r="AJ69" s="843"/>
      <c r="AK69" s="890" t="s">
        <v>590</v>
      </c>
      <c r="AL69" s="891"/>
      <c r="AM69" s="891"/>
      <c r="AN69" s="891"/>
      <c r="AO69" s="847"/>
      <c r="AP69" s="843" t="s">
        <v>523</v>
      </c>
      <c r="AQ69" s="843"/>
      <c r="AR69" s="843"/>
      <c r="AS69" s="843"/>
      <c r="AT69" s="843"/>
      <c r="AU69" s="843" t="s">
        <v>523</v>
      </c>
      <c r="AV69" s="843"/>
      <c r="AW69" s="843"/>
      <c r="AX69" s="843"/>
      <c r="AY69" s="843"/>
      <c r="AZ69" s="845" t="s">
        <v>591</v>
      </c>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587</v>
      </c>
      <c r="C70" s="887"/>
      <c r="D70" s="887"/>
      <c r="E70" s="887"/>
      <c r="F70" s="887"/>
      <c r="G70" s="887"/>
      <c r="H70" s="887"/>
      <c r="I70" s="887"/>
      <c r="J70" s="887"/>
      <c r="K70" s="887"/>
      <c r="L70" s="887"/>
      <c r="M70" s="887"/>
      <c r="N70" s="887"/>
      <c r="O70" s="887"/>
      <c r="P70" s="888"/>
      <c r="Q70" s="889">
        <v>847072</v>
      </c>
      <c r="R70" s="843"/>
      <c r="S70" s="843"/>
      <c r="T70" s="843"/>
      <c r="U70" s="843"/>
      <c r="V70" s="843">
        <v>828353</v>
      </c>
      <c r="W70" s="843"/>
      <c r="X70" s="843"/>
      <c r="Y70" s="843"/>
      <c r="Z70" s="843"/>
      <c r="AA70" s="843">
        <v>18719</v>
      </c>
      <c r="AB70" s="843"/>
      <c r="AC70" s="843"/>
      <c r="AD70" s="843"/>
      <c r="AE70" s="843"/>
      <c r="AF70" s="843">
        <v>18719</v>
      </c>
      <c r="AG70" s="843"/>
      <c r="AH70" s="843"/>
      <c r="AI70" s="843"/>
      <c r="AJ70" s="843"/>
      <c r="AK70" s="843">
        <v>7694</v>
      </c>
      <c r="AL70" s="843"/>
      <c r="AM70" s="843"/>
      <c r="AN70" s="843"/>
      <c r="AO70" s="843"/>
      <c r="AP70" s="843" t="s">
        <v>523</v>
      </c>
      <c r="AQ70" s="843"/>
      <c r="AR70" s="843"/>
      <c r="AS70" s="843"/>
      <c r="AT70" s="843"/>
      <c r="AU70" s="843" t="s">
        <v>523</v>
      </c>
      <c r="AV70" s="843"/>
      <c r="AW70" s="843"/>
      <c r="AX70" s="843"/>
      <c r="AY70" s="843"/>
      <c r="AZ70" s="845" t="s">
        <v>592</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588</v>
      </c>
      <c r="C71" s="887"/>
      <c r="D71" s="887"/>
      <c r="E71" s="887"/>
      <c r="F71" s="887"/>
      <c r="G71" s="887"/>
      <c r="H71" s="887"/>
      <c r="I71" s="887"/>
      <c r="J71" s="887"/>
      <c r="K71" s="887"/>
      <c r="L71" s="887"/>
      <c r="M71" s="887"/>
      <c r="N71" s="887"/>
      <c r="O71" s="887"/>
      <c r="P71" s="888"/>
      <c r="Q71" s="889">
        <v>23479</v>
      </c>
      <c r="R71" s="843"/>
      <c r="S71" s="843"/>
      <c r="T71" s="843"/>
      <c r="U71" s="843"/>
      <c r="V71" s="843">
        <v>22911</v>
      </c>
      <c r="W71" s="843"/>
      <c r="X71" s="843"/>
      <c r="Y71" s="843"/>
      <c r="Z71" s="843"/>
      <c r="AA71" s="843">
        <v>568</v>
      </c>
      <c r="AB71" s="843"/>
      <c r="AC71" s="843"/>
      <c r="AD71" s="843"/>
      <c r="AE71" s="843"/>
      <c r="AF71" s="843">
        <v>568</v>
      </c>
      <c r="AG71" s="843"/>
      <c r="AH71" s="843"/>
      <c r="AI71" s="843"/>
      <c r="AJ71" s="843"/>
      <c r="AK71" s="843">
        <v>21</v>
      </c>
      <c r="AL71" s="843"/>
      <c r="AM71" s="843"/>
      <c r="AN71" s="843"/>
      <c r="AO71" s="843"/>
      <c r="AP71" s="843" t="s">
        <v>523</v>
      </c>
      <c r="AQ71" s="843"/>
      <c r="AR71" s="843"/>
      <c r="AS71" s="843"/>
      <c r="AT71" s="843"/>
      <c r="AU71" s="843" t="s">
        <v>523</v>
      </c>
      <c r="AV71" s="843"/>
      <c r="AW71" s="843"/>
      <c r="AX71" s="843"/>
      <c r="AY71" s="843"/>
      <c r="AZ71" s="845" t="s">
        <v>591</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588</v>
      </c>
      <c r="C72" s="887"/>
      <c r="D72" s="887"/>
      <c r="E72" s="887"/>
      <c r="F72" s="887"/>
      <c r="G72" s="887"/>
      <c r="H72" s="887"/>
      <c r="I72" s="887"/>
      <c r="J72" s="887"/>
      <c r="K72" s="887"/>
      <c r="L72" s="887"/>
      <c r="M72" s="887"/>
      <c r="N72" s="887"/>
      <c r="O72" s="887"/>
      <c r="P72" s="888"/>
      <c r="Q72" s="889">
        <v>205</v>
      </c>
      <c r="R72" s="843"/>
      <c r="S72" s="843"/>
      <c r="T72" s="843"/>
      <c r="U72" s="843"/>
      <c r="V72" s="843">
        <v>97</v>
      </c>
      <c r="W72" s="843"/>
      <c r="X72" s="843"/>
      <c r="Y72" s="843"/>
      <c r="Z72" s="843"/>
      <c r="AA72" s="843">
        <v>108</v>
      </c>
      <c r="AB72" s="843"/>
      <c r="AC72" s="843"/>
      <c r="AD72" s="843"/>
      <c r="AE72" s="843"/>
      <c r="AF72" s="843">
        <v>108</v>
      </c>
      <c r="AG72" s="843"/>
      <c r="AH72" s="843"/>
      <c r="AI72" s="843"/>
      <c r="AJ72" s="843"/>
      <c r="AK72" s="843" t="s">
        <v>590</v>
      </c>
      <c r="AL72" s="843"/>
      <c r="AM72" s="843"/>
      <c r="AN72" s="843"/>
      <c r="AO72" s="843"/>
      <c r="AP72" s="843" t="s">
        <v>523</v>
      </c>
      <c r="AQ72" s="843"/>
      <c r="AR72" s="843"/>
      <c r="AS72" s="843"/>
      <c r="AT72" s="843"/>
      <c r="AU72" s="843" t="s">
        <v>523</v>
      </c>
      <c r="AV72" s="843"/>
      <c r="AW72" s="843"/>
      <c r="AX72" s="843"/>
      <c r="AY72" s="843"/>
      <c r="AZ72" s="845" t="s">
        <v>593</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589</v>
      </c>
      <c r="C73" s="887"/>
      <c r="D73" s="887"/>
      <c r="E73" s="887"/>
      <c r="F73" s="887"/>
      <c r="G73" s="887"/>
      <c r="H73" s="887"/>
      <c r="I73" s="887"/>
      <c r="J73" s="887"/>
      <c r="K73" s="887"/>
      <c r="L73" s="887"/>
      <c r="M73" s="887"/>
      <c r="N73" s="887"/>
      <c r="O73" s="887"/>
      <c r="P73" s="888"/>
      <c r="Q73" s="889">
        <v>321</v>
      </c>
      <c r="R73" s="843"/>
      <c r="S73" s="843"/>
      <c r="T73" s="843"/>
      <c r="U73" s="843"/>
      <c r="V73" s="843">
        <v>310</v>
      </c>
      <c r="W73" s="843"/>
      <c r="X73" s="843"/>
      <c r="Y73" s="843"/>
      <c r="Z73" s="843"/>
      <c r="AA73" s="843">
        <v>11</v>
      </c>
      <c r="AB73" s="843"/>
      <c r="AC73" s="843"/>
      <c r="AD73" s="843"/>
      <c r="AE73" s="843"/>
      <c r="AF73" s="843">
        <v>11</v>
      </c>
      <c r="AG73" s="843"/>
      <c r="AH73" s="843"/>
      <c r="AI73" s="843"/>
      <c r="AJ73" s="843"/>
      <c r="AK73" s="843">
        <v>3</v>
      </c>
      <c r="AL73" s="843"/>
      <c r="AM73" s="843"/>
      <c r="AN73" s="843"/>
      <c r="AO73" s="843"/>
      <c r="AP73" s="843" t="s">
        <v>523</v>
      </c>
      <c r="AQ73" s="843"/>
      <c r="AR73" s="843"/>
      <c r="AS73" s="843"/>
      <c r="AT73" s="843"/>
      <c r="AU73" s="843" t="s">
        <v>523</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2"/>
      <c r="R75" s="891"/>
      <c r="S75" s="891"/>
      <c r="T75" s="891"/>
      <c r="U75" s="847"/>
      <c r="V75" s="890"/>
      <c r="W75" s="891"/>
      <c r="X75" s="891"/>
      <c r="Y75" s="891"/>
      <c r="Z75" s="847"/>
      <c r="AA75" s="890"/>
      <c r="AB75" s="891"/>
      <c r="AC75" s="891"/>
      <c r="AD75" s="891"/>
      <c r="AE75" s="847"/>
      <c r="AF75" s="890"/>
      <c r="AG75" s="891"/>
      <c r="AH75" s="891"/>
      <c r="AI75" s="891"/>
      <c r="AJ75" s="847"/>
      <c r="AK75" s="890"/>
      <c r="AL75" s="891"/>
      <c r="AM75" s="891"/>
      <c r="AN75" s="891"/>
      <c r="AO75" s="847"/>
      <c r="AP75" s="890"/>
      <c r="AQ75" s="891"/>
      <c r="AR75" s="891"/>
      <c r="AS75" s="891"/>
      <c r="AT75" s="847"/>
      <c r="AU75" s="890"/>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2"/>
      <c r="R76" s="891"/>
      <c r="S76" s="891"/>
      <c r="T76" s="891"/>
      <c r="U76" s="847"/>
      <c r="V76" s="890"/>
      <c r="W76" s="891"/>
      <c r="X76" s="891"/>
      <c r="Y76" s="891"/>
      <c r="Z76" s="847"/>
      <c r="AA76" s="890"/>
      <c r="AB76" s="891"/>
      <c r="AC76" s="891"/>
      <c r="AD76" s="891"/>
      <c r="AE76" s="847"/>
      <c r="AF76" s="890"/>
      <c r="AG76" s="891"/>
      <c r="AH76" s="891"/>
      <c r="AI76" s="891"/>
      <c r="AJ76" s="847"/>
      <c r="AK76" s="890"/>
      <c r="AL76" s="891"/>
      <c r="AM76" s="891"/>
      <c r="AN76" s="891"/>
      <c r="AO76" s="847"/>
      <c r="AP76" s="890"/>
      <c r="AQ76" s="891"/>
      <c r="AR76" s="891"/>
      <c r="AS76" s="891"/>
      <c r="AT76" s="847"/>
      <c r="AU76" s="890"/>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2"/>
      <c r="R77" s="891"/>
      <c r="S77" s="891"/>
      <c r="T77" s="891"/>
      <c r="U77" s="847"/>
      <c r="V77" s="890"/>
      <c r="W77" s="891"/>
      <c r="X77" s="891"/>
      <c r="Y77" s="891"/>
      <c r="Z77" s="847"/>
      <c r="AA77" s="890"/>
      <c r="AB77" s="891"/>
      <c r="AC77" s="891"/>
      <c r="AD77" s="891"/>
      <c r="AE77" s="847"/>
      <c r="AF77" s="890"/>
      <c r="AG77" s="891"/>
      <c r="AH77" s="891"/>
      <c r="AI77" s="891"/>
      <c r="AJ77" s="847"/>
      <c r="AK77" s="890"/>
      <c r="AL77" s="891"/>
      <c r="AM77" s="891"/>
      <c r="AN77" s="891"/>
      <c r="AO77" s="847"/>
      <c r="AP77" s="890"/>
      <c r="AQ77" s="891"/>
      <c r="AR77" s="891"/>
      <c r="AS77" s="891"/>
      <c r="AT77" s="847"/>
      <c r="AU77" s="890"/>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393</v>
      </c>
      <c r="B88" s="802" t="s">
        <v>425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19621</v>
      </c>
      <c r="AG88" s="857"/>
      <c r="AH88" s="857"/>
      <c r="AI88" s="857"/>
      <c r="AJ88" s="857"/>
      <c r="AK88" s="854"/>
      <c r="AL88" s="854"/>
      <c r="AM88" s="854"/>
      <c r="AN88" s="854"/>
      <c r="AO88" s="854"/>
      <c r="AP88" s="857">
        <v>2812</v>
      </c>
      <c r="AQ88" s="857"/>
      <c r="AR88" s="857"/>
      <c r="AS88" s="857"/>
      <c r="AT88" s="857"/>
      <c r="AU88" s="857">
        <v>575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802" t="s">
        <v>426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c r="CX102" s="865"/>
      <c r="CY102" s="865"/>
      <c r="CZ102" s="865"/>
      <c r="DA102" s="904"/>
      <c r="DB102" s="903">
        <v>144</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431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433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434</v>
      </c>
      <c r="AB109" s="906"/>
      <c r="AC109" s="906"/>
      <c r="AD109" s="906"/>
      <c r="AE109" s="907"/>
      <c r="AF109" s="905" t="s">
        <v>435</v>
      </c>
      <c r="AG109" s="906"/>
      <c r="AH109" s="906"/>
      <c r="AI109" s="906"/>
      <c r="AJ109" s="907"/>
      <c r="AK109" s="905" t="s">
        <v>311</v>
      </c>
      <c r="AL109" s="906"/>
      <c r="AM109" s="906"/>
      <c r="AN109" s="906"/>
      <c r="AO109" s="907"/>
      <c r="AP109" s="905" t="s">
        <v>436</v>
      </c>
      <c r="AQ109" s="906"/>
      <c r="AR109" s="906"/>
      <c r="AS109" s="906"/>
      <c r="AT109" s="908"/>
      <c r="AU109" s="925" t="s">
        <v>433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434</v>
      </c>
      <c r="BR109" s="906"/>
      <c r="BS109" s="906"/>
      <c r="BT109" s="906"/>
      <c r="BU109" s="907"/>
      <c r="BV109" s="905" t="s">
        <v>435</v>
      </c>
      <c r="BW109" s="906"/>
      <c r="BX109" s="906"/>
      <c r="BY109" s="906"/>
      <c r="BZ109" s="907"/>
      <c r="CA109" s="905" t="s">
        <v>311</v>
      </c>
      <c r="CB109" s="906"/>
      <c r="CC109" s="906"/>
      <c r="CD109" s="906"/>
      <c r="CE109" s="907"/>
      <c r="CF109" s="926" t="s">
        <v>436</v>
      </c>
      <c r="CG109" s="926"/>
      <c r="CH109" s="926"/>
      <c r="CI109" s="926"/>
      <c r="CJ109" s="926"/>
      <c r="CK109" s="905" t="s">
        <v>437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434</v>
      </c>
      <c r="DH109" s="906"/>
      <c r="DI109" s="906"/>
      <c r="DJ109" s="906"/>
      <c r="DK109" s="907"/>
      <c r="DL109" s="905" t="s">
        <v>435</v>
      </c>
      <c r="DM109" s="906"/>
      <c r="DN109" s="906"/>
      <c r="DO109" s="906"/>
      <c r="DP109" s="907"/>
      <c r="DQ109" s="905" t="s">
        <v>311</v>
      </c>
      <c r="DR109" s="906"/>
      <c r="DS109" s="906"/>
      <c r="DT109" s="906"/>
      <c r="DU109" s="907"/>
      <c r="DV109" s="905" t="s">
        <v>436</v>
      </c>
      <c r="DW109" s="906"/>
      <c r="DX109" s="906"/>
      <c r="DY109" s="906"/>
      <c r="DZ109" s="908"/>
    </row>
    <row r="110" spans="1:131" s="224" customFormat="1" ht="26.25" customHeight="1" x14ac:dyDescent="0.15">
      <c r="A110" s="909" t="s">
        <v>438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1572461</v>
      </c>
      <c r="AB110" s="913"/>
      <c r="AC110" s="913"/>
      <c r="AD110" s="913"/>
      <c r="AE110" s="914"/>
      <c r="AF110" s="915">
        <v>1481602</v>
      </c>
      <c r="AG110" s="913"/>
      <c r="AH110" s="913"/>
      <c r="AI110" s="913"/>
      <c r="AJ110" s="914"/>
      <c r="AK110" s="915">
        <v>1466446</v>
      </c>
      <c r="AL110" s="913"/>
      <c r="AM110" s="913"/>
      <c r="AN110" s="913"/>
      <c r="AO110" s="914"/>
      <c r="AP110" s="916">
        <v>17.600000000000001</v>
      </c>
      <c r="AQ110" s="917"/>
      <c r="AR110" s="917"/>
      <c r="AS110" s="917"/>
      <c r="AT110" s="918"/>
      <c r="AU110" s="919" t="s">
        <v>76</v>
      </c>
      <c r="AV110" s="920"/>
      <c r="AW110" s="920"/>
      <c r="AX110" s="920"/>
      <c r="AY110" s="920"/>
      <c r="AZ110" s="942" t="s">
        <v>439</v>
      </c>
      <c r="BA110" s="910"/>
      <c r="BB110" s="910"/>
      <c r="BC110" s="910"/>
      <c r="BD110" s="910"/>
      <c r="BE110" s="910"/>
      <c r="BF110" s="910"/>
      <c r="BG110" s="910"/>
      <c r="BH110" s="910"/>
      <c r="BI110" s="910"/>
      <c r="BJ110" s="910"/>
      <c r="BK110" s="910"/>
      <c r="BL110" s="910"/>
      <c r="BM110" s="910"/>
      <c r="BN110" s="910"/>
      <c r="BO110" s="910"/>
      <c r="BP110" s="911"/>
      <c r="BQ110" s="943">
        <v>12652979</v>
      </c>
      <c r="BR110" s="944"/>
      <c r="BS110" s="944"/>
      <c r="BT110" s="944"/>
      <c r="BU110" s="944"/>
      <c r="BV110" s="944">
        <v>11751087</v>
      </c>
      <c r="BW110" s="944"/>
      <c r="BX110" s="944"/>
      <c r="BY110" s="944"/>
      <c r="BZ110" s="944"/>
      <c r="CA110" s="944">
        <v>11002764</v>
      </c>
      <c r="CB110" s="944"/>
      <c r="CC110" s="944"/>
      <c r="CD110" s="944"/>
      <c r="CE110" s="944"/>
      <c r="CF110" s="957">
        <v>132.1</v>
      </c>
      <c r="CG110" s="958"/>
      <c r="CH110" s="958"/>
      <c r="CI110" s="958"/>
      <c r="CJ110" s="958"/>
      <c r="CK110" s="959" t="s">
        <v>440</v>
      </c>
      <c r="CL110" s="960"/>
      <c r="CM110" s="942" t="s">
        <v>441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187</v>
      </c>
      <c r="DH110" s="944"/>
      <c r="DI110" s="944"/>
      <c r="DJ110" s="944"/>
      <c r="DK110" s="944"/>
      <c r="DL110" s="944" t="s">
        <v>187</v>
      </c>
      <c r="DM110" s="944"/>
      <c r="DN110" s="944"/>
      <c r="DO110" s="944"/>
      <c r="DP110" s="944"/>
      <c r="DQ110" s="944" t="s">
        <v>442</v>
      </c>
      <c r="DR110" s="944"/>
      <c r="DS110" s="944"/>
      <c r="DT110" s="944"/>
      <c r="DU110" s="944"/>
      <c r="DV110" s="945" t="s">
        <v>443</v>
      </c>
      <c r="DW110" s="945"/>
      <c r="DX110" s="945"/>
      <c r="DY110" s="945"/>
      <c r="DZ110" s="946"/>
    </row>
    <row r="111" spans="1:131" s="224" customFormat="1" ht="26.25" customHeight="1" x14ac:dyDescent="0.15">
      <c r="A111" s="947" t="s">
        <v>444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445</v>
      </c>
      <c r="AB111" s="951"/>
      <c r="AC111" s="951"/>
      <c r="AD111" s="951"/>
      <c r="AE111" s="952"/>
      <c r="AF111" s="953" t="s">
        <v>445</v>
      </c>
      <c r="AG111" s="951"/>
      <c r="AH111" s="951"/>
      <c r="AI111" s="951"/>
      <c r="AJ111" s="952"/>
      <c r="AK111" s="953" t="s">
        <v>442</v>
      </c>
      <c r="AL111" s="951"/>
      <c r="AM111" s="951"/>
      <c r="AN111" s="951"/>
      <c r="AO111" s="952"/>
      <c r="AP111" s="954" t="s">
        <v>445</v>
      </c>
      <c r="AQ111" s="955"/>
      <c r="AR111" s="955"/>
      <c r="AS111" s="955"/>
      <c r="AT111" s="956"/>
      <c r="AU111" s="921"/>
      <c r="AV111" s="922"/>
      <c r="AW111" s="922"/>
      <c r="AX111" s="922"/>
      <c r="AY111" s="922"/>
      <c r="AZ111" s="935" t="s">
        <v>446</v>
      </c>
      <c r="BA111" s="936"/>
      <c r="BB111" s="936"/>
      <c r="BC111" s="936"/>
      <c r="BD111" s="936"/>
      <c r="BE111" s="936"/>
      <c r="BF111" s="936"/>
      <c r="BG111" s="936"/>
      <c r="BH111" s="936"/>
      <c r="BI111" s="936"/>
      <c r="BJ111" s="936"/>
      <c r="BK111" s="936"/>
      <c r="BL111" s="936"/>
      <c r="BM111" s="936"/>
      <c r="BN111" s="936"/>
      <c r="BO111" s="936"/>
      <c r="BP111" s="937"/>
      <c r="BQ111" s="938">
        <v>490286</v>
      </c>
      <c r="BR111" s="939"/>
      <c r="BS111" s="939"/>
      <c r="BT111" s="939"/>
      <c r="BU111" s="939"/>
      <c r="BV111" s="939">
        <v>490989</v>
      </c>
      <c r="BW111" s="939"/>
      <c r="BX111" s="939"/>
      <c r="BY111" s="939"/>
      <c r="BZ111" s="939"/>
      <c r="CA111" s="939">
        <v>601236</v>
      </c>
      <c r="CB111" s="939"/>
      <c r="CC111" s="939"/>
      <c r="CD111" s="939"/>
      <c r="CE111" s="939"/>
      <c r="CF111" s="933">
        <v>7.2</v>
      </c>
      <c r="CG111" s="934"/>
      <c r="CH111" s="934"/>
      <c r="CI111" s="934"/>
      <c r="CJ111" s="934"/>
      <c r="CK111" s="961"/>
      <c r="CL111" s="962"/>
      <c r="CM111" s="935" t="s">
        <v>447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445</v>
      </c>
      <c r="DH111" s="939"/>
      <c r="DI111" s="939"/>
      <c r="DJ111" s="939"/>
      <c r="DK111" s="939"/>
      <c r="DL111" s="939" t="s">
        <v>445</v>
      </c>
      <c r="DM111" s="939"/>
      <c r="DN111" s="939"/>
      <c r="DO111" s="939"/>
      <c r="DP111" s="939"/>
      <c r="DQ111" s="939" t="s">
        <v>187</v>
      </c>
      <c r="DR111" s="939"/>
      <c r="DS111" s="939"/>
      <c r="DT111" s="939"/>
      <c r="DU111" s="939"/>
      <c r="DV111" s="940" t="s">
        <v>187</v>
      </c>
      <c r="DW111" s="940"/>
      <c r="DX111" s="940"/>
      <c r="DY111" s="940"/>
      <c r="DZ111" s="941"/>
    </row>
    <row r="112" spans="1:131" s="224" customFormat="1" ht="26.25" customHeight="1" x14ac:dyDescent="0.15">
      <c r="A112" s="965" t="s">
        <v>448</v>
      </c>
      <c r="B112" s="966"/>
      <c r="C112" s="936" t="s">
        <v>449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445</v>
      </c>
      <c r="AB112" s="972"/>
      <c r="AC112" s="972"/>
      <c r="AD112" s="972"/>
      <c r="AE112" s="973"/>
      <c r="AF112" s="974" t="s">
        <v>450</v>
      </c>
      <c r="AG112" s="972"/>
      <c r="AH112" s="972"/>
      <c r="AI112" s="972"/>
      <c r="AJ112" s="973"/>
      <c r="AK112" s="974" t="s">
        <v>187</v>
      </c>
      <c r="AL112" s="972"/>
      <c r="AM112" s="972"/>
      <c r="AN112" s="972"/>
      <c r="AO112" s="973"/>
      <c r="AP112" s="975" t="s">
        <v>445</v>
      </c>
      <c r="AQ112" s="976"/>
      <c r="AR112" s="976"/>
      <c r="AS112" s="976"/>
      <c r="AT112" s="977"/>
      <c r="AU112" s="921"/>
      <c r="AV112" s="922"/>
      <c r="AW112" s="922"/>
      <c r="AX112" s="922"/>
      <c r="AY112" s="922"/>
      <c r="AZ112" s="935" t="s">
        <v>451</v>
      </c>
      <c r="BA112" s="936"/>
      <c r="BB112" s="936"/>
      <c r="BC112" s="936"/>
      <c r="BD112" s="936"/>
      <c r="BE112" s="936"/>
      <c r="BF112" s="936"/>
      <c r="BG112" s="936"/>
      <c r="BH112" s="936"/>
      <c r="BI112" s="936"/>
      <c r="BJ112" s="936"/>
      <c r="BK112" s="936"/>
      <c r="BL112" s="936"/>
      <c r="BM112" s="936"/>
      <c r="BN112" s="936"/>
      <c r="BO112" s="936"/>
      <c r="BP112" s="937"/>
      <c r="BQ112" s="938">
        <v>853353</v>
      </c>
      <c r="BR112" s="939"/>
      <c r="BS112" s="939"/>
      <c r="BT112" s="939"/>
      <c r="BU112" s="939"/>
      <c r="BV112" s="939">
        <v>799101</v>
      </c>
      <c r="BW112" s="939"/>
      <c r="BX112" s="939"/>
      <c r="BY112" s="939"/>
      <c r="BZ112" s="939"/>
      <c r="CA112" s="939">
        <v>728758</v>
      </c>
      <c r="CB112" s="939"/>
      <c r="CC112" s="939"/>
      <c r="CD112" s="939"/>
      <c r="CE112" s="939"/>
      <c r="CF112" s="933">
        <v>8.8000000000000007</v>
      </c>
      <c r="CG112" s="934"/>
      <c r="CH112" s="934"/>
      <c r="CI112" s="934"/>
      <c r="CJ112" s="934"/>
      <c r="CK112" s="961"/>
      <c r="CL112" s="962"/>
      <c r="CM112" s="935" t="s">
        <v>452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443</v>
      </c>
      <c r="DH112" s="939"/>
      <c r="DI112" s="939"/>
      <c r="DJ112" s="939"/>
      <c r="DK112" s="939"/>
      <c r="DL112" s="939" t="s">
        <v>453</v>
      </c>
      <c r="DM112" s="939"/>
      <c r="DN112" s="939"/>
      <c r="DO112" s="939"/>
      <c r="DP112" s="939"/>
      <c r="DQ112" s="939" t="s">
        <v>445</v>
      </c>
      <c r="DR112" s="939"/>
      <c r="DS112" s="939"/>
      <c r="DT112" s="939"/>
      <c r="DU112" s="939"/>
      <c r="DV112" s="940" t="s">
        <v>187</v>
      </c>
      <c r="DW112" s="940"/>
      <c r="DX112" s="940"/>
      <c r="DY112" s="940"/>
      <c r="DZ112" s="941"/>
    </row>
    <row r="113" spans="1:130" s="224" customFormat="1" ht="26.25" customHeight="1" x14ac:dyDescent="0.15">
      <c r="A113" s="967"/>
      <c r="B113" s="968"/>
      <c r="C113" s="936" t="s">
        <v>454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124992</v>
      </c>
      <c r="AB113" s="951"/>
      <c r="AC113" s="951"/>
      <c r="AD113" s="951"/>
      <c r="AE113" s="952"/>
      <c r="AF113" s="953">
        <v>112528</v>
      </c>
      <c r="AG113" s="951"/>
      <c r="AH113" s="951"/>
      <c r="AI113" s="951"/>
      <c r="AJ113" s="952"/>
      <c r="AK113" s="953">
        <v>100711</v>
      </c>
      <c r="AL113" s="951"/>
      <c r="AM113" s="951"/>
      <c r="AN113" s="951"/>
      <c r="AO113" s="952"/>
      <c r="AP113" s="954">
        <v>1.2</v>
      </c>
      <c r="AQ113" s="955"/>
      <c r="AR113" s="955"/>
      <c r="AS113" s="955"/>
      <c r="AT113" s="956"/>
      <c r="AU113" s="921"/>
      <c r="AV113" s="922"/>
      <c r="AW113" s="922"/>
      <c r="AX113" s="922"/>
      <c r="AY113" s="922"/>
      <c r="AZ113" s="935" t="s">
        <v>455</v>
      </c>
      <c r="BA113" s="936"/>
      <c r="BB113" s="936"/>
      <c r="BC113" s="936"/>
      <c r="BD113" s="936"/>
      <c r="BE113" s="936"/>
      <c r="BF113" s="936"/>
      <c r="BG113" s="936"/>
      <c r="BH113" s="936"/>
      <c r="BI113" s="936"/>
      <c r="BJ113" s="936"/>
      <c r="BK113" s="936"/>
      <c r="BL113" s="936"/>
      <c r="BM113" s="936"/>
      <c r="BN113" s="936"/>
      <c r="BO113" s="936"/>
      <c r="BP113" s="937"/>
      <c r="BQ113" s="938">
        <v>691621</v>
      </c>
      <c r="BR113" s="939"/>
      <c r="BS113" s="939"/>
      <c r="BT113" s="939"/>
      <c r="BU113" s="939"/>
      <c r="BV113" s="939">
        <v>612379</v>
      </c>
      <c r="BW113" s="939"/>
      <c r="BX113" s="939"/>
      <c r="BY113" s="939"/>
      <c r="BZ113" s="939"/>
      <c r="CA113" s="939">
        <v>574932</v>
      </c>
      <c r="CB113" s="939"/>
      <c r="CC113" s="939"/>
      <c r="CD113" s="939"/>
      <c r="CE113" s="939"/>
      <c r="CF113" s="933">
        <v>6.9</v>
      </c>
      <c r="CG113" s="934"/>
      <c r="CH113" s="934"/>
      <c r="CI113" s="934"/>
      <c r="CJ113" s="934"/>
      <c r="CK113" s="961"/>
      <c r="CL113" s="962"/>
      <c r="CM113" s="935" t="s">
        <v>456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187</v>
      </c>
      <c r="DH113" s="972"/>
      <c r="DI113" s="972"/>
      <c r="DJ113" s="972"/>
      <c r="DK113" s="973"/>
      <c r="DL113" s="974" t="s">
        <v>442</v>
      </c>
      <c r="DM113" s="972"/>
      <c r="DN113" s="972"/>
      <c r="DO113" s="972"/>
      <c r="DP113" s="973"/>
      <c r="DQ113" s="974" t="s">
        <v>443</v>
      </c>
      <c r="DR113" s="972"/>
      <c r="DS113" s="972"/>
      <c r="DT113" s="972"/>
      <c r="DU113" s="973"/>
      <c r="DV113" s="975" t="s">
        <v>445</v>
      </c>
      <c r="DW113" s="976"/>
      <c r="DX113" s="976"/>
      <c r="DY113" s="976"/>
      <c r="DZ113" s="977"/>
    </row>
    <row r="114" spans="1:130" s="224" customFormat="1" ht="26.25" customHeight="1" x14ac:dyDescent="0.15">
      <c r="A114" s="967"/>
      <c r="B114" s="968"/>
      <c r="C114" s="936" t="s">
        <v>457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91945</v>
      </c>
      <c r="AB114" s="972"/>
      <c r="AC114" s="972"/>
      <c r="AD114" s="972"/>
      <c r="AE114" s="973"/>
      <c r="AF114" s="974">
        <v>99748</v>
      </c>
      <c r="AG114" s="972"/>
      <c r="AH114" s="972"/>
      <c r="AI114" s="972"/>
      <c r="AJ114" s="973"/>
      <c r="AK114" s="974">
        <v>83849</v>
      </c>
      <c r="AL114" s="972"/>
      <c r="AM114" s="972"/>
      <c r="AN114" s="972"/>
      <c r="AO114" s="973"/>
      <c r="AP114" s="975">
        <v>1</v>
      </c>
      <c r="AQ114" s="976"/>
      <c r="AR114" s="976"/>
      <c r="AS114" s="976"/>
      <c r="AT114" s="977"/>
      <c r="AU114" s="921"/>
      <c r="AV114" s="922"/>
      <c r="AW114" s="922"/>
      <c r="AX114" s="922"/>
      <c r="AY114" s="922"/>
      <c r="AZ114" s="935" t="s">
        <v>458</v>
      </c>
      <c r="BA114" s="936"/>
      <c r="BB114" s="936"/>
      <c r="BC114" s="936"/>
      <c r="BD114" s="936"/>
      <c r="BE114" s="936"/>
      <c r="BF114" s="936"/>
      <c r="BG114" s="936"/>
      <c r="BH114" s="936"/>
      <c r="BI114" s="936"/>
      <c r="BJ114" s="936"/>
      <c r="BK114" s="936"/>
      <c r="BL114" s="936"/>
      <c r="BM114" s="936"/>
      <c r="BN114" s="936"/>
      <c r="BO114" s="936"/>
      <c r="BP114" s="937"/>
      <c r="BQ114" s="938">
        <v>1124597</v>
      </c>
      <c r="BR114" s="939"/>
      <c r="BS114" s="939"/>
      <c r="BT114" s="939"/>
      <c r="BU114" s="939"/>
      <c r="BV114" s="939">
        <v>981364</v>
      </c>
      <c r="BW114" s="939"/>
      <c r="BX114" s="939"/>
      <c r="BY114" s="939"/>
      <c r="BZ114" s="939"/>
      <c r="CA114" s="939">
        <v>932617</v>
      </c>
      <c r="CB114" s="939"/>
      <c r="CC114" s="939"/>
      <c r="CD114" s="939"/>
      <c r="CE114" s="939"/>
      <c r="CF114" s="933">
        <v>11.2</v>
      </c>
      <c r="CG114" s="934"/>
      <c r="CH114" s="934"/>
      <c r="CI114" s="934"/>
      <c r="CJ114" s="934"/>
      <c r="CK114" s="961"/>
      <c r="CL114" s="962"/>
      <c r="CM114" s="935" t="s">
        <v>459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445</v>
      </c>
      <c r="DH114" s="972"/>
      <c r="DI114" s="972"/>
      <c r="DJ114" s="972"/>
      <c r="DK114" s="973"/>
      <c r="DL114" s="974" t="s">
        <v>445</v>
      </c>
      <c r="DM114" s="972"/>
      <c r="DN114" s="972"/>
      <c r="DO114" s="972"/>
      <c r="DP114" s="973"/>
      <c r="DQ114" s="974" t="s">
        <v>445</v>
      </c>
      <c r="DR114" s="972"/>
      <c r="DS114" s="972"/>
      <c r="DT114" s="972"/>
      <c r="DU114" s="973"/>
      <c r="DV114" s="975" t="s">
        <v>442</v>
      </c>
      <c r="DW114" s="976"/>
      <c r="DX114" s="976"/>
      <c r="DY114" s="976"/>
      <c r="DZ114" s="977"/>
    </row>
    <row r="115" spans="1:130" s="224" customFormat="1" ht="26.25" customHeight="1" x14ac:dyDescent="0.15">
      <c r="A115" s="967"/>
      <c r="B115" s="968"/>
      <c r="C115" s="936" t="s">
        <v>460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187</v>
      </c>
      <c r="AB115" s="951"/>
      <c r="AC115" s="951"/>
      <c r="AD115" s="951"/>
      <c r="AE115" s="952"/>
      <c r="AF115" s="953" t="s">
        <v>187</v>
      </c>
      <c r="AG115" s="951"/>
      <c r="AH115" s="951"/>
      <c r="AI115" s="951"/>
      <c r="AJ115" s="952"/>
      <c r="AK115" s="953" t="s">
        <v>445</v>
      </c>
      <c r="AL115" s="951"/>
      <c r="AM115" s="951"/>
      <c r="AN115" s="951"/>
      <c r="AO115" s="952"/>
      <c r="AP115" s="954" t="s">
        <v>187</v>
      </c>
      <c r="AQ115" s="955"/>
      <c r="AR115" s="955"/>
      <c r="AS115" s="955"/>
      <c r="AT115" s="956"/>
      <c r="AU115" s="921"/>
      <c r="AV115" s="922"/>
      <c r="AW115" s="922"/>
      <c r="AX115" s="922"/>
      <c r="AY115" s="922"/>
      <c r="AZ115" s="935" t="s">
        <v>461</v>
      </c>
      <c r="BA115" s="936"/>
      <c r="BB115" s="936"/>
      <c r="BC115" s="936"/>
      <c r="BD115" s="936"/>
      <c r="BE115" s="936"/>
      <c r="BF115" s="936"/>
      <c r="BG115" s="936"/>
      <c r="BH115" s="936"/>
      <c r="BI115" s="936"/>
      <c r="BJ115" s="936"/>
      <c r="BK115" s="936"/>
      <c r="BL115" s="936"/>
      <c r="BM115" s="936"/>
      <c r="BN115" s="936"/>
      <c r="BO115" s="936"/>
      <c r="BP115" s="937"/>
      <c r="BQ115" s="938" t="s">
        <v>442</v>
      </c>
      <c r="BR115" s="939"/>
      <c r="BS115" s="939"/>
      <c r="BT115" s="939"/>
      <c r="BU115" s="939"/>
      <c r="BV115" s="939" t="s">
        <v>187</v>
      </c>
      <c r="BW115" s="939"/>
      <c r="BX115" s="939"/>
      <c r="BY115" s="939"/>
      <c r="BZ115" s="939"/>
      <c r="CA115" s="939" t="s">
        <v>445</v>
      </c>
      <c r="CB115" s="939"/>
      <c r="CC115" s="939"/>
      <c r="CD115" s="939"/>
      <c r="CE115" s="939"/>
      <c r="CF115" s="933" t="s">
        <v>443</v>
      </c>
      <c r="CG115" s="934"/>
      <c r="CH115" s="934"/>
      <c r="CI115" s="934"/>
      <c r="CJ115" s="934"/>
      <c r="CK115" s="961"/>
      <c r="CL115" s="962"/>
      <c r="CM115" s="935" t="s">
        <v>462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209644</v>
      </c>
      <c r="DH115" s="972"/>
      <c r="DI115" s="972"/>
      <c r="DJ115" s="972"/>
      <c r="DK115" s="973"/>
      <c r="DL115" s="974">
        <v>226427</v>
      </c>
      <c r="DM115" s="972"/>
      <c r="DN115" s="972"/>
      <c r="DO115" s="972"/>
      <c r="DP115" s="973"/>
      <c r="DQ115" s="974">
        <v>356083</v>
      </c>
      <c r="DR115" s="972"/>
      <c r="DS115" s="972"/>
      <c r="DT115" s="972"/>
      <c r="DU115" s="973"/>
      <c r="DV115" s="975">
        <v>4.3</v>
      </c>
      <c r="DW115" s="976"/>
      <c r="DX115" s="976"/>
      <c r="DY115" s="976"/>
      <c r="DZ115" s="977"/>
    </row>
    <row r="116" spans="1:130" s="224" customFormat="1" ht="26.25" customHeight="1" x14ac:dyDescent="0.15">
      <c r="A116" s="969"/>
      <c r="B116" s="970"/>
      <c r="C116" s="978" t="s">
        <v>463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442</v>
      </c>
      <c r="AB116" s="972"/>
      <c r="AC116" s="972"/>
      <c r="AD116" s="972"/>
      <c r="AE116" s="973"/>
      <c r="AF116" s="974" t="s">
        <v>445</v>
      </c>
      <c r="AG116" s="972"/>
      <c r="AH116" s="972"/>
      <c r="AI116" s="972"/>
      <c r="AJ116" s="973"/>
      <c r="AK116" s="974" t="s">
        <v>442</v>
      </c>
      <c r="AL116" s="972"/>
      <c r="AM116" s="972"/>
      <c r="AN116" s="972"/>
      <c r="AO116" s="973"/>
      <c r="AP116" s="975" t="s">
        <v>453</v>
      </c>
      <c r="AQ116" s="976"/>
      <c r="AR116" s="976"/>
      <c r="AS116" s="976"/>
      <c r="AT116" s="977"/>
      <c r="AU116" s="921"/>
      <c r="AV116" s="922"/>
      <c r="AW116" s="922"/>
      <c r="AX116" s="922"/>
      <c r="AY116" s="922"/>
      <c r="AZ116" s="980" t="s">
        <v>464</v>
      </c>
      <c r="BA116" s="981"/>
      <c r="BB116" s="981"/>
      <c r="BC116" s="981"/>
      <c r="BD116" s="981"/>
      <c r="BE116" s="981"/>
      <c r="BF116" s="981"/>
      <c r="BG116" s="981"/>
      <c r="BH116" s="981"/>
      <c r="BI116" s="981"/>
      <c r="BJ116" s="981"/>
      <c r="BK116" s="981"/>
      <c r="BL116" s="981"/>
      <c r="BM116" s="981"/>
      <c r="BN116" s="981"/>
      <c r="BO116" s="981"/>
      <c r="BP116" s="982"/>
      <c r="BQ116" s="938" t="s">
        <v>187</v>
      </c>
      <c r="BR116" s="939"/>
      <c r="BS116" s="939"/>
      <c r="BT116" s="939"/>
      <c r="BU116" s="939"/>
      <c r="BV116" s="939" t="s">
        <v>442</v>
      </c>
      <c r="BW116" s="939"/>
      <c r="BX116" s="939"/>
      <c r="BY116" s="939"/>
      <c r="BZ116" s="939"/>
      <c r="CA116" s="939" t="s">
        <v>187</v>
      </c>
      <c r="CB116" s="939"/>
      <c r="CC116" s="939"/>
      <c r="CD116" s="939"/>
      <c r="CE116" s="939"/>
      <c r="CF116" s="933" t="s">
        <v>187</v>
      </c>
      <c r="CG116" s="934"/>
      <c r="CH116" s="934"/>
      <c r="CI116" s="934"/>
      <c r="CJ116" s="934"/>
      <c r="CK116" s="961"/>
      <c r="CL116" s="962"/>
      <c r="CM116" s="935" t="s">
        <v>465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235897</v>
      </c>
      <c r="DH116" s="972"/>
      <c r="DI116" s="972"/>
      <c r="DJ116" s="972"/>
      <c r="DK116" s="973"/>
      <c r="DL116" s="974">
        <v>224293</v>
      </c>
      <c r="DM116" s="972"/>
      <c r="DN116" s="972"/>
      <c r="DO116" s="972"/>
      <c r="DP116" s="973"/>
      <c r="DQ116" s="974">
        <v>209360</v>
      </c>
      <c r="DR116" s="972"/>
      <c r="DS116" s="972"/>
      <c r="DT116" s="972"/>
      <c r="DU116" s="973"/>
      <c r="DV116" s="975">
        <v>2.5</v>
      </c>
      <c r="DW116" s="976"/>
      <c r="DX116" s="976"/>
      <c r="DY116" s="976"/>
      <c r="DZ116" s="977"/>
    </row>
    <row r="117" spans="1:130" s="224" customFormat="1" ht="26.25" customHeight="1" x14ac:dyDescent="0.15">
      <c r="A117" s="925" t="s">
        <v>192</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466</v>
      </c>
      <c r="Z117" s="907"/>
      <c r="AA117" s="991">
        <v>1789398</v>
      </c>
      <c r="AB117" s="992"/>
      <c r="AC117" s="992"/>
      <c r="AD117" s="992"/>
      <c r="AE117" s="993"/>
      <c r="AF117" s="994">
        <v>1693878</v>
      </c>
      <c r="AG117" s="992"/>
      <c r="AH117" s="992"/>
      <c r="AI117" s="992"/>
      <c r="AJ117" s="993"/>
      <c r="AK117" s="994">
        <v>1651006</v>
      </c>
      <c r="AL117" s="992"/>
      <c r="AM117" s="992"/>
      <c r="AN117" s="992"/>
      <c r="AO117" s="993"/>
      <c r="AP117" s="995"/>
      <c r="AQ117" s="996"/>
      <c r="AR117" s="996"/>
      <c r="AS117" s="996"/>
      <c r="AT117" s="997"/>
      <c r="AU117" s="921"/>
      <c r="AV117" s="922"/>
      <c r="AW117" s="922"/>
      <c r="AX117" s="922"/>
      <c r="AY117" s="922"/>
      <c r="AZ117" s="987" t="s">
        <v>467</v>
      </c>
      <c r="BA117" s="988"/>
      <c r="BB117" s="988"/>
      <c r="BC117" s="988"/>
      <c r="BD117" s="988"/>
      <c r="BE117" s="988"/>
      <c r="BF117" s="988"/>
      <c r="BG117" s="988"/>
      <c r="BH117" s="988"/>
      <c r="BI117" s="988"/>
      <c r="BJ117" s="988"/>
      <c r="BK117" s="988"/>
      <c r="BL117" s="988"/>
      <c r="BM117" s="988"/>
      <c r="BN117" s="988"/>
      <c r="BO117" s="988"/>
      <c r="BP117" s="989"/>
      <c r="BQ117" s="938" t="s">
        <v>453</v>
      </c>
      <c r="BR117" s="939"/>
      <c r="BS117" s="939"/>
      <c r="BT117" s="939"/>
      <c r="BU117" s="939"/>
      <c r="BV117" s="939" t="s">
        <v>445</v>
      </c>
      <c r="BW117" s="939"/>
      <c r="BX117" s="939"/>
      <c r="BY117" s="939"/>
      <c r="BZ117" s="939"/>
      <c r="CA117" s="939" t="s">
        <v>445</v>
      </c>
      <c r="CB117" s="939"/>
      <c r="CC117" s="939"/>
      <c r="CD117" s="939"/>
      <c r="CE117" s="939"/>
      <c r="CF117" s="933" t="s">
        <v>445</v>
      </c>
      <c r="CG117" s="934"/>
      <c r="CH117" s="934"/>
      <c r="CI117" s="934"/>
      <c r="CJ117" s="934"/>
      <c r="CK117" s="961"/>
      <c r="CL117" s="962"/>
      <c r="CM117" s="935" t="s">
        <v>468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442</v>
      </c>
      <c r="DH117" s="972"/>
      <c r="DI117" s="972"/>
      <c r="DJ117" s="972"/>
      <c r="DK117" s="973"/>
      <c r="DL117" s="974" t="s">
        <v>445</v>
      </c>
      <c r="DM117" s="972"/>
      <c r="DN117" s="972"/>
      <c r="DO117" s="972"/>
      <c r="DP117" s="973"/>
      <c r="DQ117" s="974" t="s">
        <v>445</v>
      </c>
      <c r="DR117" s="972"/>
      <c r="DS117" s="972"/>
      <c r="DT117" s="972"/>
      <c r="DU117" s="973"/>
      <c r="DV117" s="975" t="s">
        <v>445</v>
      </c>
      <c r="DW117" s="976"/>
      <c r="DX117" s="976"/>
      <c r="DY117" s="976"/>
      <c r="DZ117" s="977"/>
    </row>
    <row r="118" spans="1:130" s="224" customFormat="1" ht="26.25" customHeight="1" x14ac:dyDescent="0.15">
      <c r="A118" s="925" t="s">
        <v>437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434</v>
      </c>
      <c r="AB118" s="906"/>
      <c r="AC118" s="906"/>
      <c r="AD118" s="906"/>
      <c r="AE118" s="907"/>
      <c r="AF118" s="905" t="s">
        <v>435</v>
      </c>
      <c r="AG118" s="906"/>
      <c r="AH118" s="906"/>
      <c r="AI118" s="906"/>
      <c r="AJ118" s="907"/>
      <c r="AK118" s="905" t="s">
        <v>311</v>
      </c>
      <c r="AL118" s="906"/>
      <c r="AM118" s="906"/>
      <c r="AN118" s="906"/>
      <c r="AO118" s="907"/>
      <c r="AP118" s="983" t="s">
        <v>436</v>
      </c>
      <c r="AQ118" s="984"/>
      <c r="AR118" s="984"/>
      <c r="AS118" s="984"/>
      <c r="AT118" s="985"/>
      <c r="AU118" s="921"/>
      <c r="AV118" s="922"/>
      <c r="AW118" s="922"/>
      <c r="AX118" s="922"/>
      <c r="AY118" s="922"/>
      <c r="AZ118" s="986" t="s">
        <v>469</v>
      </c>
      <c r="BA118" s="978"/>
      <c r="BB118" s="978"/>
      <c r="BC118" s="978"/>
      <c r="BD118" s="978"/>
      <c r="BE118" s="978"/>
      <c r="BF118" s="978"/>
      <c r="BG118" s="978"/>
      <c r="BH118" s="978"/>
      <c r="BI118" s="978"/>
      <c r="BJ118" s="978"/>
      <c r="BK118" s="978"/>
      <c r="BL118" s="978"/>
      <c r="BM118" s="978"/>
      <c r="BN118" s="978"/>
      <c r="BO118" s="978"/>
      <c r="BP118" s="979"/>
      <c r="BQ118" s="1012" t="s">
        <v>445</v>
      </c>
      <c r="BR118" s="1013"/>
      <c r="BS118" s="1013"/>
      <c r="BT118" s="1013"/>
      <c r="BU118" s="1013"/>
      <c r="BV118" s="1013" t="s">
        <v>445</v>
      </c>
      <c r="BW118" s="1013"/>
      <c r="BX118" s="1013"/>
      <c r="BY118" s="1013"/>
      <c r="BZ118" s="1013"/>
      <c r="CA118" s="1013" t="s">
        <v>470</v>
      </c>
      <c r="CB118" s="1013"/>
      <c r="CC118" s="1013"/>
      <c r="CD118" s="1013"/>
      <c r="CE118" s="1013"/>
      <c r="CF118" s="933" t="s">
        <v>450</v>
      </c>
      <c r="CG118" s="934"/>
      <c r="CH118" s="934"/>
      <c r="CI118" s="934"/>
      <c r="CJ118" s="934"/>
      <c r="CK118" s="961"/>
      <c r="CL118" s="962"/>
      <c r="CM118" s="935" t="s">
        <v>471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450</v>
      </c>
      <c r="DH118" s="972"/>
      <c r="DI118" s="972"/>
      <c r="DJ118" s="972"/>
      <c r="DK118" s="973"/>
      <c r="DL118" s="974" t="s">
        <v>442</v>
      </c>
      <c r="DM118" s="972"/>
      <c r="DN118" s="972"/>
      <c r="DO118" s="972"/>
      <c r="DP118" s="973"/>
      <c r="DQ118" s="974" t="s">
        <v>450</v>
      </c>
      <c r="DR118" s="972"/>
      <c r="DS118" s="972"/>
      <c r="DT118" s="972"/>
      <c r="DU118" s="973"/>
      <c r="DV118" s="975" t="s">
        <v>450</v>
      </c>
      <c r="DW118" s="976"/>
      <c r="DX118" s="976"/>
      <c r="DY118" s="976"/>
      <c r="DZ118" s="977"/>
    </row>
    <row r="119" spans="1:130" s="224" customFormat="1" ht="26.25" customHeight="1" x14ac:dyDescent="0.15">
      <c r="A119" s="1069" t="s">
        <v>440</v>
      </c>
      <c r="B119" s="960"/>
      <c r="C119" s="942" t="s">
        <v>441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450</v>
      </c>
      <c r="AB119" s="913"/>
      <c r="AC119" s="913"/>
      <c r="AD119" s="913"/>
      <c r="AE119" s="914"/>
      <c r="AF119" s="915" t="s">
        <v>445</v>
      </c>
      <c r="AG119" s="913"/>
      <c r="AH119" s="913"/>
      <c r="AI119" s="913"/>
      <c r="AJ119" s="914"/>
      <c r="AK119" s="915" t="s">
        <v>442</v>
      </c>
      <c r="AL119" s="913"/>
      <c r="AM119" s="913"/>
      <c r="AN119" s="913"/>
      <c r="AO119" s="914"/>
      <c r="AP119" s="916" t="s">
        <v>450</v>
      </c>
      <c r="AQ119" s="917"/>
      <c r="AR119" s="917"/>
      <c r="AS119" s="917"/>
      <c r="AT119" s="918"/>
      <c r="AU119" s="923"/>
      <c r="AV119" s="924"/>
      <c r="AW119" s="924"/>
      <c r="AX119" s="924"/>
      <c r="AY119" s="924"/>
      <c r="AZ119" s="245" t="s">
        <v>192</v>
      </c>
      <c r="BA119" s="245"/>
      <c r="BB119" s="245"/>
      <c r="BC119" s="245"/>
      <c r="BD119" s="245"/>
      <c r="BE119" s="245"/>
      <c r="BF119" s="245"/>
      <c r="BG119" s="245"/>
      <c r="BH119" s="245"/>
      <c r="BI119" s="245"/>
      <c r="BJ119" s="245"/>
      <c r="BK119" s="245"/>
      <c r="BL119" s="245"/>
      <c r="BM119" s="245"/>
      <c r="BN119" s="245"/>
      <c r="BO119" s="990" t="s">
        <v>472</v>
      </c>
      <c r="BP119" s="1018"/>
      <c r="BQ119" s="1012">
        <v>15812836</v>
      </c>
      <c r="BR119" s="1013"/>
      <c r="BS119" s="1013"/>
      <c r="BT119" s="1013"/>
      <c r="BU119" s="1013"/>
      <c r="BV119" s="1013">
        <v>14634920</v>
      </c>
      <c r="BW119" s="1013"/>
      <c r="BX119" s="1013"/>
      <c r="BY119" s="1013"/>
      <c r="BZ119" s="1013"/>
      <c r="CA119" s="1013">
        <v>13840307</v>
      </c>
      <c r="CB119" s="1013"/>
      <c r="CC119" s="1013"/>
      <c r="CD119" s="1013"/>
      <c r="CE119" s="1013"/>
      <c r="CF119" s="1014"/>
      <c r="CG119" s="1015"/>
      <c r="CH119" s="1015"/>
      <c r="CI119" s="1015"/>
      <c r="CJ119" s="1016"/>
      <c r="CK119" s="963"/>
      <c r="CL119" s="964"/>
      <c r="CM119" s="986" t="s">
        <v>473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44745</v>
      </c>
      <c r="DH119" s="999"/>
      <c r="DI119" s="999"/>
      <c r="DJ119" s="999"/>
      <c r="DK119" s="1000"/>
      <c r="DL119" s="998">
        <v>40269</v>
      </c>
      <c r="DM119" s="999"/>
      <c r="DN119" s="999"/>
      <c r="DO119" s="999"/>
      <c r="DP119" s="1000"/>
      <c r="DQ119" s="998">
        <v>35793</v>
      </c>
      <c r="DR119" s="999"/>
      <c r="DS119" s="999"/>
      <c r="DT119" s="999"/>
      <c r="DU119" s="1000"/>
      <c r="DV119" s="1001">
        <v>0.4</v>
      </c>
      <c r="DW119" s="1002"/>
      <c r="DX119" s="1002"/>
      <c r="DY119" s="1002"/>
      <c r="DZ119" s="1003"/>
    </row>
    <row r="120" spans="1:130" s="224" customFormat="1" ht="26.25" customHeight="1" x14ac:dyDescent="0.15">
      <c r="A120" s="1070"/>
      <c r="B120" s="962"/>
      <c r="C120" s="935" t="s">
        <v>447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450</v>
      </c>
      <c r="AB120" s="972"/>
      <c r="AC120" s="972"/>
      <c r="AD120" s="972"/>
      <c r="AE120" s="973"/>
      <c r="AF120" s="974" t="s">
        <v>450</v>
      </c>
      <c r="AG120" s="972"/>
      <c r="AH120" s="972"/>
      <c r="AI120" s="972"/>
      <c r="AJ120" s="973"/>
      <c r="AK120" s="974" t="s">
        <v>442</v>
      </c>
      <c r="AL120" s="972"/>
      <c r="AM120" s="972"/>
      <c r="AN120" s="972"/>
      <c r="AO120" s="973"/>
      <c r="AP120" s="975" t="s">
        <v>445</v>
      </c>
      <c r="AQ120" s="976"/>
      <c r="AR120" s="976"/>
      <c r="AS120" s="976"/>
      <c r="AT120" s="977"/>
      <c r="AU120" s="1004" t="s">
        <v>474</v>
      </c>
      <c r="AV120" s="1005"/>
      <c r="AW120" s="1005"/>
      <c r="AX120" s="1005"/>
      <c r="AY120" s="1006"/>
      <c r="AZ120" s="942" t="s">
        <v>475</v>
      </c>
      <c r="BA120" s="910"/>
      <c r="BB120" s="910"/>
      <c r="BC120" s="910"/>
      <c r="BD120" s="910"/>
      <c r="BE120" s="910"/>
      <c r="BF120" s="910"/>
      <c r="BG120" s="910"/>
      <c r="BH120" s="910"/>
      <c r="BI120" s="910"/>
      <c r="BJ120" s="910"/>
      <c r="BK120" s="910"/>
      <c r="BL120" s="910"/>
      <c r="BM120" s="910"/>
      <c r="BN120" s="910"/>
      <c r="BO120" s="910"/>
      <c r="BP120" s="911"/>
      <c r="BQ120" s="943">
        <v>2074415</v>
      </c>
      <c r="BR120" s="944"/>
      <c r="BS120" s="944"/>
      <c r="BT120" s="944"/>
      <c r="BU120" s="944"/>
      <c r="BV120" s="944">
        <v>2269510</v>
      </c>
      <c r="BW120" s="944"/>
      <c r="BX120" s="944"/>
      <c r="BY120" s="944"/>
      <c r="BZ120" s="944"/>
      <c r="CA120" s="944">
        <v>3090123</v>
      </c>
      <c r="CB120" s="944"/>
      <c r="CC120" s="944"/>
      <c r="CD120" s="944"/>
      <c r="CE120" s="944"/>
      <c r="CF120" s="957">
        <v>37.1</v>
      </c>
      <c r="CG120" s="958"/>
      <c r="CH120" s="958"/>
      <c r="CI120" s="958"/>
      <c r="CJ120" s="958"/>
      <c r="CK120" s="1019" t="s">
        <v>476</v>
      </c>
      <c r="CL120" s="1020"/>
      <c r="CM120" s="1020"/>
      <c r="CN120" s="1020"/>
      <c r="CO120" s="1021"/>
      <c r="CP120" s="1027" t="s">
        <v>477</v>
      </c>
      <c r="CQ120" s="1028"/>
      <c r="CR120" s="1028"/>
      <c r="CS120" s="1028"/>
      <c r="CT120" s="1028"/>
      <c r="CU120" s="1028"/>
      <c r="CV120" s="1028"/>
      <c r="CW120" s="1028"/>
      <c r="CX120" s="1028"/>
      <c r="CY120" s="1028"/>
      <c r="CZ120" s="1028"/>
      <c r="DA120" s="1028"/>
      <c r="DB120" s="1028"/>
      <c r="DC120" s="1028"/>
      <c r="DD120" s="1028"/>
      <c r="DE120" s="1028"/>
      <c r="DF120" s="1029"/>
      <c r="DG120" s="943">
        <v>842062</v>
      </c>
      <c r="DH120" s="944"/>
      <c r="DI120" s="944"/>
      <c r="DJ120" s="944"/>
      <c r="DK120" s="944"/>
      <c r="DL120" s="944">
        <v>788075</v>
      </c>
      <c r="DM120" s="944"/>
      <c r="DN120" s="944"/>
      <c r="DO120" s="944"/>
      <c r="DP120" s="944"/>
      <c r="DQ120" s="944">
        <v>717604</v>
      </c>
      <c r="DR120" s="944"/>
      <c r="DS120" s="944"/>
      <c r="DT120" s="944"/>
      <c r="DU120" s="944"/>
      <c r="DV120" s="945">
        <v>8.6</v>
      </c>
      <c r="DW120" s="945"/>
      <c r="DX120" s="945"/>
      <c r="DY120" s="945"/>
      <c r="DZ120" s="946"/>
    </row>
    <row r="121" spans="1:130" s="224" customFormat="1" ht="26.25" customHeight="1" x14ac:dyDescent="0.15">
      <c r="A121" s="1070"/>
      <c r="B121" s="962"/>
      <c r="C121" s="987" t="s">
        <v>478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445</v>
      </c>
      <c r="AB121" s="972"/>
      <c r="AC121" s="972"/>
      <c r="AD121" s="972"/>
      <c r="AE121" s="973"/>
      <c r="AF121" s="974" t="s">
        <v>450</v>
      </c>
      <c r="AG121" s="972"/>
      <c r="AH121" s="972"/>
      <c r="AI121" s="972"/>
      <c r="AJ121" s="973"/>
      <c r="AK121" s="974" t="s">
        <v>442</v>
      </c>
      <c r="AL121" s="972"/>
      <c r="AM121" s="972"/>
      <c r="AN121" s="972"/>
      <c r="AO121" s="973"/>
      <c r="AP121" s="975" t="s">
        <v>445</v>
      </c>
      <c r="AQ121" s="976"/>
      <c r="AR121" s="976"/>
      <c r="AS121" s="976"/>
      <c r="AT121" s="977"/>
      <c r="AU121" s="1007"/>
      <c r="AV121" s="1008"/>
      <c r="AW121" s="1008"/>
      <c r="AX121" s="1008"/>
      <c r="AY121" s="1009"/>
      <c r="AZ121" s="935" t="s">
        <v>479</v>
      </c>
      <c r="BA121" s="936"/>
      <c r="BB121" s="936"/>
      <c r="BC121" s="936"/>
      <c r="BD121" s="936"/>
      <c r="BE121" s="936"/>
      <c r="BF121" s="936"/>
      <c r="BG121" s="936"/>
      <c r="BH121" s="936"/>
      <c r="BI121" s="936"/>
      <c r="BJ121" s="936"/>
      <c r="BK121" s="936"/>
      <c r="BL121" s="936"/>
      <c r="BM121" s="936"/>
      <c r="BN121" s="936"/>
      <c r="BO121" s="936"/>
      <c r="BP121" s="937"/>
      <c r="BQ121" s="938">
        <v>996344</v>
      </c>
      <c r="BR121" s="939"/>
      <c r="BS121" s="939"/>
      <c r="BT121" s="939"/>
      <c r="BU121" s="939"/>
      <c r="BV121" s="939">
        <v>1777212</v>
      </c>
      <c r="BW121" s="939"/>
      <c r="BX121" s="939"/>
      <c r="BY121" s="939"/>
      <c r="BZ121" s="939"/>
      <c r="CA121" s="939">
        <v>1648482</v>
      </c>
      <c r="CB121" s="939"/>
      <c r="CC121" s="939"/>
      <c r="CD121" s="939"/>
      <c r="CE121" s="939"/>
      <c r="CF121" s="933">
        <v>19.8</v>
      </c>
      <c r="CG121" s="934"/>
      <c r="CH121" s="934"/>
      <c r="CI121" s="934"/>
      <c r="CJ121" s="934"/>
      <c r="CK121" s="1022"/>
      <c r="CL121" s="1023"/>
      <c r="CM121" s="1023"/>
      <c r="CN121" s="1023"/>
      <c r="CO121" s="1024"/>
      <c r="CP121" s="1032" t="s">
        <v>480</v>
      </c>
      <c r="CQ121" s="1033"/>
      <c r="CR121" s="1033"/>
      <c r="CS121" s="1033"/>
      <c r="CT121" s="1033"/>
      <c r="CU121" s="1033"/>
      <c r="CV121" s="1033"/>
      <c r="CW121" s="1033"/>
      <c r="CX121" s="1033"/>
      <c r="CY121" s="1033"/>
      <c r="CZ121" s="1033"/>
      <c r="DA121" s="1033"/>
      <c r="DB121" s="1033"/>
      <c r="DC121" s="1033"/>
      <c r="DD121" s="1033"/>
      <c r="DE121" s="1033"/>
      <c r="DF121" s="1034"/>
      <c r="DG121" s="938">
        <v>11291</v>
      </c>
      <c r="DH121" s="939"/>
      <c r="DI121" s="939"/>
      <c r="DJ121" s="939"/>
      <c r="DK121" s="939"/>
      <c r="DL121" s="939">
        <v>11026</v>
      </c>
      <c r="DM121" s="939"/>
      <c r="DN121" s="939"/>
      <c r="DO121" s="939"/>
      <c r="DP121" s="939"/>
      <c r="DQ121" s="939">
        <v>11154</v>
      </c>
      <c r="DR121" s="939"/>
      <c r="DS121" s="939"/>
      <c r="DT121" s="939"/>
      <c r="DU121" s="939"/>
      <c r="DV121" s="940">
        <v>0.1</v>
      </c>
      <c r="DW121" s="940"/>
      <c r="DX121" s="940"/>
      <c r="DY121" s="940"/>
      <c r="DZ121" s="941"/>
    </row>
    <row r="122" spans="1:130" s="224" customFormat="1" ht="26.25" customHeight="1" x14ac:dyDescent="0.15">
      <c r="A122" s="1070"/>
      <c r="B122" s="962"/>
      <c r="C122" s="935" t="s">
        <v>459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450</v>
      </c>
      <c r="AB122" s="972"/>
      <c r="AC122" s="972"/>
      <c r="AD122" s="972"/>
      <c r="AE122" s="973"/>
      <c r="AF122" s="974" t="s">
        <v>445</v>
      </c>
      <c r="AG122" s="972"/>
      <c r="AH122" s="972"/>
      <c r="AI122" s="972"/>
      <c r="AJ122" s="973"/>
      <c r="AK122" s="974" t="s">
        <v>450</v>
      </c>
      <c r="AL122" s="972"/>
      <c r="AM122" s="972"/>
      <c r="AN122" s="972"/>
      <c r="AO122" s="973"/>
      <c r="AP122" s="975" t="s">
        <v>442</v>
      </c>
      <c r="AQ122" s="976"/>
      <c r="AR122" s="976"/>
      <c r="AS122" s="976"/>
      <c r="AT122" s="977"/>
      <c r="AU122" s="1007"/>
      <c r="AV122" s="1008"/>
      <c r="AW122" s="1008"/>
      <c r="AX122" s="1008"/>
      <c r="AY122" s="1009"/>
      <c r="AZ122" s="986" t="s">
        <v>481</v>
      </c>
      <c r="BA122" s="978"/>
      <c r="BB122" s="978"/>
      <c r="BC122" s="978"/>
      <c r="BD122" s="978"/>
      <c r="BE122" s="978"/>
      <c r="BF122" s="978"/>
      <c r="BG122" s="978"/>
      <c r="BH122" s="978"/>
      <c r="BI122" s="978"/>
      <c r="BJ122" s="978"/>
      <c r="BK122" s="978"/>
      <c r="BL122" s="978"/>
      <c r="BM122" s="978"/>
      <c r="BN122" s="978"/>
      <c r="BO122" s="978"/>
      <c r="BP122" s="979"/>
      <c r="BQ122" s="1012">
        <v>4773359</v>
      </c>
      <c r="BR122" s="1013"/>
      <c r="BS122" s="1013"/>
      <c r="BT122" s="1013"/>
      <c r="BU122" s="1013"/>
      <c r="BV122" s="1013">
        <v>4248483</v>
      </c>
      <c r="BW122" s="1013"/>
      <c r="BX122" s="1013"/>
      <c r="BY122" s="1013"/>
      <c r="BZ122" s="1013"/>
      <c r="CA122" s="1013">
        <v>3758596</v>
      </c>
      <c r="CB122" s="1013"/>
      <c r="CC122" s="1013"/>
      <c r="CD122" s="1013"/>
      <c r="CE122" s="1013"/>
      <c r="CF122" s="1030">
        <v>45.1</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465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450</v>
      </c>
      <c r="AB123" s="972"/>
      <c r="AC123" s="972"/>
      <c r="AD123" s="972"/>
      <c r="AE123" s="973"/>
      <c r="AF123" s="974" t="s">
        <v>450</v>
      </c>
      <c r="AG123" s="972"/>
      <c r="AH123" s="972"/>
      <c r="AI123" s="972"/>
      <c r="AJ123" s="973"/>
      <c r="AK123" s="974" t="s">
        <v>450</v>
      </c>
      <c r="AL123" s="972"/>
      <c r="AM123" s="972"/>
      <c r="AN123" s="972"/>
      <c r="AO123" s="973"/>
      <c r="AP123" s="975" t="s">
        <v>470</v>
      </c>
      <c r="AQ123" s="976"/>
      <c r="AR123" s="976"/>
      <c r="AS123" s="976"/>
      <c r="AT123" s="977"/>
      <c r="AU123" s="1010"/>
      <c r="AV123" s="1011"/>
      <c r="AW123" s="1011"/>
      <c r="AX123" s="1011"/>
      <c r="AY123" s="1011"/>
      <c r="AZ123" s="245" t="s">
        <v>192</v>
      </c>
      <c r="BA123" s="245"/>
      <c r="BB123" s="245"/>
      <c r="BC123" s="245"/>
      <c r="BD123" s="245"/>
      <c r="BE123" s="245"/>
      <c r="BF123" s="245"/>
      <c r="BG123" s="245"/>
      <c r="BH123" s="245"/>
      <c r="BI123" s="245"/>
      <c r="BJ123" s="245"/>
      <c r="BK123" s="245"/>
      <c r="BL123" s="245"/>
      <c r="BM123" s="245"/>
      <c r="BN123" s="245"/>
      <c r="BO123" s="990" t="s">
        <v>482</v>
      </c>
      <c r="BP123" s="1018"/>
      <c r="BQ123" s="1076">
        <v>7844118</v>
      </c>
      <c r="BR123" s="1077"/>
      <c r="BS123" s="1077"/>
      <c r="BT123" s="1077"/>
      <c r="BU123" s="1077"/>
      <c r="BV123" s="1077">
        <v>8295205</v>
      </c>
      <c r="BW123" s="1077"/>
      <c r="BX123" s="1077"/>
      <c r="BY123" s="1077"/>
      <c r="BZ123" s="1077"/>
      <c r="CA123" s="1077">
        <v>8497201</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468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445</v>
      </c>
      <c r="AB124" s="972"/>
      <c r="AC124" s="972"/>
      <c r="AD124" s="972"/>
      <c r="AE124" s="973"/>
      <c r="AF124" s="974" t="s">
        <v>445</v>
      </c>
      <c r="AG124" s="972"/>
      <c r="AH124" s="972"/>
      <c r="AI124" s="972"/>
      <c r="AJ124" s="973"/>
      <c r="AK124" s="974" t="s">
        <v>445</v>
      </c>
      <c r="AL124" s="972"/>
      <c r="AM124" s="972"/>
      <c r="AN124" s="972"/>
      <c r="AO124" s="973"/>
      <c r="AP124" s="975" t="s">
        <v>445</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100.2</v>
      </c>
      <c r="BR124" s="1040"/>
      <c r="BS124" s="1040"/>
      <c r="BT124" s="1040"/>
      <c r="BU124" s="1040"/>
      <c r="BV124" s="1040">
        <v>80.900000000000006</v>
      </c>
      <c r="BW124" s="1040"/>
      <c r="BX124" s="1040"/>
      <c r="BY124" s="1040"/>
      <c r="BZ124" s="1040"/>
      <c r="CA124" s="1040">
        <v>64.099999999999994</v>
      </c>
      <c r="CB124" s="1040"/>
      <c r="CC124" s="1040"/>
      <c r="CD124" s="1040"/>
      <c r="CE124" s="1040"/>
      <c r="CF124" s="1041"/>
      <c r="CG124" s="1042"/>
      <c r="CH124" s="1042"/>
      <c r="CI124" s="1042"/>
      <c r="CJ124" s="1043"/>
      <c r="CK124" s="1025"/>
      <c r="CL124" s="1025"/>
      <c r="CM124" s="1025"/>
      <c r="CN124" s="1025"/>
      <c r="CO124" s="1026"/>
      <c r="CP124" s="1032" t="s">
        <v>484</v>
      </c>
      <c r="CQ124" s="1033"/>
      <c r="CR124" s="1033"/>
      <c r="CS124" s="1033"/>
      <c r="CT124" s="1033"/>
      <c r="CU124" s="1033"/>
      <c r="CV124" s="1033"/>
      <c r="CW124" s="1033"/>
      <c r="CX124" s="1033"/>
      <c r="CY124" s="1033"/>
      <c r="CZ124" s="1033"/>
      <c r="DA124" s="1033"/>
      <c r="DB124" s="1033"/>
      <c r="DC124" s="1033"/>
      <c r="DD124" s="1033"/>
      <c r="DE124" s="1033"/>
      <c r="DF124" s="1034"/>
      <c r="DG124" s="1017" t="s">
        <v>470</v>
      </c>
      <c r="DH124" s="999"/>
      <c r="DI124" s="999"/>
      <c r="DJ124" s="999"/>
      <c r="DK124" s="1000"/>
      <c r="DL124" s="998" t="s">
        <v>485</v>
      </c>
      <c r="DM124" s="999"/>
      <c r="DN124" s="999"/>
      <c r="DO124" s="999"/>
      <c r="DP124" s="1000"/>
      <c r="DQ124" s="998" t="s">
        <v>187</v>
      </c>
      <c r="DR124" s="999"/>
      <c r="DS124" s="999"/>
      <c r="DT124" s="999"/>
      <c r="DU124" s="1000"/>
      <c r="DV124" s="1001" t="s">
        <v>187</v>
      </c>
      <c r="DW124" s="1002"/>
      <c r="DX124" s="1002"/>
      <c r="DY124" s="1002"/>
      <c r="DZ124" s="1003"/>
    </row>
    <row r="125" spans="1:130" s="224" customFormat="1" ht="26.25" customHeight="1" x14ac:dyDescent="0.15">
      <c r="A125" s="1070"/>
      <c r="B125" s="962"/>
      <c r="C125" s="935" t="s">
        <v>471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187</v>
      </c>
      <c r="AB125" s="972"/>
      <c r="AC125" s="972"/>
      <c r="AD125" s="972"/>
      <c r="AE125" s="973"/>
      <c r="AF125" s="974" t="s">
        <v>486</v>
      </c>
      <c r="AG125" s="972"/>
      <c r="AH125" s="972"/>
      <c r="AI125" s="972"/>
      <c r="AJ125" s="973"/>
      <c r="AK125" s="974" t="s">
        <v>187</v>
      </c>
      <c r="AL125" s="972"/>
      <c r="AM125" s="972"/>
      <c r="AN125" s="972"/>
      <c r="AO125" s="973"/>
      <c r="AP125" s="975" t="s">
        <v>453</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487</v>
      </c>
      <c r="CL125" s="1020"/>
      <c r="CM125" s="1020"/>
      <c r="CN125" s="1020"/>
      <c r="CO125" s="1021"/>
      <c r="CP125" s="942" t="s">
        <v>488</v>
      </c>
      <c r="CQ125" s="910"/>
      <c r="CR125" s="910"/>
      <c r="CS125" s="910"/>
      <c r="CT125" s="910"/>
      <c r="CU125" s="910"/>
      <c r="CV125" s="910"/>
      <c r="CW125" s="910"/>
      <c r="CX125" s="910"/>
      <c r="CY125" s="910"/>
      <c r="CZ125" s="910"/>
      <c r="DA125" s="910"/>
      <c r="DB125" s="910"/>
      <c r="DC125" s="910"/>
      <c r="DD125" s="910"/>
      <c r="DE125" s="910"/>
      <c r="DF125" s="911"/>
      <c r="DG125" s="943" t="s">
        <v>187</v>
      </c>
      <c r="DH125" s="944"/>
      <c r="DI125" s="944"/>
      <c r="DJ125" s="944"/>
      <c r="DK125" s="944"/>
      <c r="DL125" s="944" t="s">
        <v>489</v>
      </c>
      <c r="DM125" s="944"/>
      <c r="DN125" s="944"/>
      <c r="DO125" s="944"/>
      <c r="DP125" s="944"/>
      <c r="DQ125" s="944" t="s">
        <v>187</v>
      </c>
      <c r="DR125" s="944"/>
      <c r="DS125" s="944"/>
      <c r="DT125" s="944"/>
      <c r="DU125" s="944"/>
      <c r="DV125" s="945" t="s">
        <v>187</v>
      </c>
      <c r="DW125" s="945"/>
      <c r="DX125" s="945"/>
      <c r="DY125" s="945"/>
      <c r="DZ125" s="946"/>
    </row>
    <row r="126" spans="1:130" s="224" customFormat="1" ht="26.25" customHeight="1" thickBot="1" x14ac:dyDescent="0.2">
      <c r="A126" s="1070"/>
      <c r="B126" s="962"/>
      <c r="C126" s="935" t="s">
        <v>473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187</v>
      </c>
      <c r="AB126" s="972"/>
      <c r="AC126" s="972"/>
      <c r="AD126" s="972"/>
      <c r="AE126" s="973"/>
      <c r="AF126" s="974" t="s">
        <v>187</v>
      </c>
      <c r="AG126" s="972"/>
      <c r="AH126" s="972"/>
      <c r="AI126" s="972"/>
      <c r="AJ126" s="973"/>
      <c r="AK126" s="974" t="s">
        <v>450</v>
      </c>
      <c r="AL126" s="972"/>
      <c r="AM126" s="972"/>
      <c r="AN126" s="972"/>
      <c r="AO126" s="973"/>
      <c r="AP126" s="975" t="s">
        <v>187</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490</v>
      </c>
      <c r="CQ126" s="936"/>
      <c r="CR126" s="936"/>
      <c r="CS126" s="936"/>
      <c r="CT126" s="936"/>
      <c r="CU126" s="936"/>
      <c r="CV126" s="936"/>
      <c r="CW126" s="936"/>
      <c r="CX126" s="936"/>
      <c r="CY126" s="936"/>
      <c r="CZ126" s="936"/>
      <c r="DA126" s="936"/>
      <c r="DB126" s="936"/>
      <c r="DC126" s="936"/>
      <c r="DD126" s="936"/>
      <c r="DE126" s="936"/>
      <c r="DF126" s="937"/>
      <c r="DG126" s="938" t="s">
        <v>187</v>
      </c>
      <c r="DH126" s="939"/>
      <c r="DI126" s="939"/>
      <c r="DJ126" s="939"/>
      <c r="DK126" s="939"/>
      <c r="DL126" s="939" t="s">
        <v>187</v>
      </c>
      <c r="DM126" s="939"/>
      <c r="DN126" s="939"/>
      <c r="DO126" s="939"/>
      <c r="DP126" s="939"/>
      <c r="DQ126" s="939" t="s">
        <v>187</v>
      </c>
      <c r="DR126" s="939"/>
      <c r="DS126" s="939"/>
      <c r="DT126" s="939"/>
      <c r="DU126" s="939"/>
      <c r="DV126" s="940" t="s">
        <v>187</v>
      </c>
      <c r="DW126" s="940"/>
      <c r="DX126" s="940"/>
      <c r="DY126" s="940"/>
      <c r="DZ126" s="941"/>
    </row>
    <row r="127" spans="1:130" s="224" customFormat="1" ht="26.25" customHeight="1" x14ac:dyDescent="0.15">
      <c r="A127" s="1071"/>
      <c r="B127" s="964"/>
      <c r="C127" s="986" t="s">
        <v>491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187</v>
      </c>
      <c r="AB127" s="972"/>
      <c r="AC127" s="972"/>
      <c r="AD127" s="972"/>
      <c r="AE127" s="973"/>
      <c r="AF127" s="974" t="s">
        <v>485</v>
      </c>
      <c r="AG127" s="972"/>
      <c r="AH127" s="972"/>
      <c r="AI127" s="972"/>
      <c r="AJ127" s="973"/>
      <c r="AK127" s="974" t="s">
        <v>187</v>
      </c>
      <c r="AL127" s="972"/>
      <c r="AM127" s="972"/>
      <c r="AN127" s="972"/>
      <c r="AO127" s="973"/>
      <c r="AP127" s="975" t="s">
        <v>187</v>
      </c>
      <c r="AQ127" s="976"/>
      <c r="AR127" s="976"/>
      <c r="AS127" s="976"/>
      <c r="AT127" s="977"/>
      <c r="AU127" s="226"/>
      <c r="AV127" s="226"/>
      <c r="AW127" s="226"/>
      <c r="AX127" s="1044" t="s">
        <v>492</v>
      </c>
      <c r="AY127" s="1045"/>
      <c r="AZ127" s="1045"/>
      <c r="BA127" s="1045"/>
      <c r="BB127" s="1045"/>
      <c r="BC127" s="1045"/>
      <c r="BD127" s="1045"/>
      <c r="BE127" s="1046"/>
      <c r="BF127" s="1047" t="s">
        <v>493</v>
      </c>
      <c r="BG127" s="1045"/>
      <c r="BH127" s="1045"/>
      <c r="BI127" s="1045"/>
      <c r="BJ127" s="1045"/>
      <c r="BK127" s="1045"/>
      <c r="BL127" s="1046"/>
      <c r="BM127" s="1047" t="s">
        <v>494</v>
      </c>
      <c r="BN127" s="1045"/>
      <c r="BO127" s="1045"/>
      <c r="BP127" s="1045"/>
      <c r="BQ127" s="1045"/>
      <c r="BR127" s="1045"/>
      <c r="BS127" s="1046"/>
      <c r="BT127" s="1047" t="s">
        <v>495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496</v>
      </c>
      <c r="CQ127" s="936"/>
      <c r="CR127" s="936"/>
      <c r="CS127" s="936"/>
      <c r="CT127" s="936"/>
      <c r="CU127" s="936"/>
      <c r="CV127" s="936"/>
      <c r="CW127" s="936"/>
      <c r="CX127" s="936"/>
      <c r="CY127" s="936"/>
      <c r="CZ127" s="936"/>
      <c r="DA127" s="936"/>
      <c r="DB127" s="936"/>
      <c r="DC127" s="936"/>
      <c r="DD127" s="936"/>
      <c r="DE127" s="936"/>
      <c r="DF127" s="937"/>
      <c r="DG127" s="938" t="s">
        <v>187</v>
      </c>
      <c r="DH127" s="939"/>
      <c r="DI127" s="939"/>
      <c r="DJ127" s="939"/>
      <c r="DK127" s="939"/>
      <c r="DL127" s="939" t="s">
        <v>187</v>
      </c>
      <c r="DM127" s="939"/>
      <c r="DN127" s="939"/>
      <c r="DO127" s="939"/>
      <c r="DP127" s="939"/>
      <c r="DQ127" s="939" t="s">
        <v>187</v>
      </c>
      <c r="DR127" s="939"/>
      <c r="DS127" s="939"/>
      <c r="DT127" s="939"/>
      <c r="DU127" s="939"/>
      <c r="DV127" s="940" t="s">
        <v>187</v>
      </c>
      <c r="DW127" s="940"/>
      <c r="DX127" s="940"/>
      <c r="DY127" s="940"/>
      <c r="DZ127" s="941"/>
    </row>
    <row r="128" spans="1:130" s="224" customFormat="1" ht="26.25" customHeight="1" thickBot="1" x14ac:dyDescent="0.2">
      <c r="A128" s="1054" t="s">
        <v>497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498</v>
      </c>
      <c r="X128" s="1056"/>
      <c r="Y128" s="1056"/>
      <c r="Z128" s="1057"/>
      <c r="AA128" s="1058">
        <v>280799</v>
      </c>
      <c r="AB128" s="1059"/>
      <c r="AC128" s="1059"/>
      <c r="AD128" s="1059"/>
      <c r="AE128" s="1060"/>
      <c r="AF128" s="1061">
        <v>299398</v>
      </c>
      <c r="AG128" s="1059"/>
      <c r="AH128" s="1059"/>
      <c r="AI128" s="1059"/>
      <c r="AJ128" s="1060"/>
      <c r="AK128" s="1061">
        <v>266262</v>
      </c>
      <c r="AL128" s="1059"/>
      <c r="AM128" s="1059"/>
      <c r="AN128" s="1059"/>
      <c r="AO128" s="1060"/>
      <c r="AP128" s="1062"/>
      <c r="AQ128" s="1063"/>
      <c r="AR128" s="1063"/>
      <c r="AS128" s="1063"/>
      <c r="AT128" s="1064"/>
      <c r="AU128" s="226"/>
      <c r="AV128" s="226"/>
      <c r="AW128" s="226"/>
      <c r="AX128" s="909" t="s">
        <v>499</v>
      </c>
      <c r="AY128" s="910"/>
      <c r="AZ128" s="910"/>
      <c r="BA128" s="910"/>
      <c r="BB128" s="910"/>
      <c r="BC128" s="910"/>
      <c r="BD128" s="910"/>
      <c r="BE128" s="911"/>
      <c r="BF128" s="1065" t="s">
        <v>187</v>
      </c>
      <c r="BG128" s="1066"/>
      <c r="BH128" s="1066"/>
      <c r="BI128" s="1066"/>
      <c r="BJ128" s="1066"/>
      <c r="BK128" s="1066"/>
      <c r="BL128" s="1067"/>
      <c r="BM128" s="1065">
        <v>13.54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500</v>
      </c>
      <c r="CQ128" s="739"/>
      <c r="CR128" s="739"/>
      <c r="CS128" s="739"/>
      <c r="CT128" s="739"/>
      <c r="CU128" s="739"/>
      <c r="CV128" s="739"/>
      <c r="CW128" s="739"/>
      <c r="CX128" s="739"/>
      <c r="CY128" s="739"/>
      <c r="CZ128" s="739"/>
      <c r="DA128" s="739"/>
      <c r="DB128" s="739"/>
      <c r="DC128" s="739"/>
      <c r="DD128" s="739"/>
      <c r="DE128" s="739"/>
      <c r="DF128" s="1049"/>
      <c r="DG128" s="1050" t="s">
        <v>453</v>
      </c>
      <c r="DH128" s="1051"/>
      <c r="DI128" s="1051"/>
      <c r="DJ128" s="1051"/>
      <c r="DK128" s="1051"/>
      <c r="DL128" s="1051" t="s">
        <v>187</v>
      </c>
      <c r="DM128" s="1051"/>
      <c r="DN128" s="1051"/>
      <c r="DO128" s="1051"/>
      <c r="DP128" s="1051"/>
      <c r="DQ128" s="1051" t="s">
        <v>501</v>
      </c>
      <c r="DR128" s="1051"/>
      <c r="DS128" s="1051"/>
      <c r="DT128" s="1051"/>
      <c r="DU128" s="1051"/>
      <c r="DV128" s="1052" t="s">
        <v>187</v>
      </c>
      <c r="DW128" s="1052"/>
      <c r="DX128" s="1052"/>
      <c r="DY128" s="1052"/>
      <c r="DZ128" s="1053"/>
    </row>
    <row r="129" spans="1:131" s="224" customFormat="1" ht="26.25" customHeight="1" x14ac:dyDescent="0.15">
      <c r="A129" s="947" t="s">
        <v>111</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502</v>
      </c>
      <c r="X129" s="1084"/>
      <c r="Y129" s="1084"/>
      <c r="Z129" s="1085"/>
      <c r="AA129" s="971">
        <v>8592509</v>
      </c>
      <c r="AB129" s="972"/>
      <c r="AC129" s="972"/>
      <c r="AD129" s="972"/>
      <c r="AE129" s="973"/>
      <c r="AF129" s="974">
        <v>8446173</v>
      </c>
      <c r="AG129" s="972"/>
      <c r="AH129" s="972"/>
      <c r="AI129" s="972"/>
      <c r="AJ129" s="973"/>
      <c r="AK129" s="974">
        <v>8891610</v>
      </c>
      <c r="AL129" s="972"/>
      <c r="AM129" s="972"/>
      <c r="AN129" s="972"/>
      <c r="AO129" s="973"/>
      <c r="AP129" s="1086"/>
      <c r="AQ129" s="1087"/>
      <c r="AR129" s="1087"/>
      <c r="AS129" s="1087"/>
      <c r="AT129" s="1088"/>
      <c r="AU129" s="227"/>
      <c r="AV129" s="227"/>
      <c r="AW129" s="227"/>
      <c r="AX129" s="1078" t="s">
        <v>503</v>
      </c>
      <c r="AY129" s="936"/>
      <c r="AZ129" s="936"/>
      <c r="BA129" s="936"/>
      <c r="BB129" s="936"/>
      <c r="BC129" s="936"/>
      <c r="BD129" s="936"/>
      <c r="BE129" s="937"/>
      <c r="BF129" s="1079" t="s">
        <v>187</v>
      </c>
      <c r="BG129" s="1080"/>
      <c r="BH129" s="1080"/>
      <c r="BI129" s="1080"/>
      <c r="BJ129" s="1080"/>
      <c r="BK129" s="1080"/>
      <c r="BL129" s="1081"/>
      <c r="BM129" s="1079">
        <v>18.54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504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505</v>
      </c>
      <c r="X130" s="1084"/>
      <c r="Y130" s="1084"/>
      <c r="Z130" s="1085"/>
      <c r="AA130" s="971">
        <v>641301</v>
      </c>
      <c r="AB130" s="972"/>
      <c r="AC130" s="972"/>
      <c r="AD130" s="972"/>
      <c r="AE130" s="973"/>
      <c r="AF130" s="974">
        <v>612374</v>
      </c>
      <c r="AG130" s="972"/>
      <c r="AH130" s="972"/>
      <c r="AI130" s="972"/>
      <c r="AJ130" s="973"/>
      <c r="AK130" s="974">
        <v>565455</v>
      </c>
      <c r="AL130" s="972"/>
      <c r="AM130" s="972"/>
      <c r="AN130" s="972"/>
      <c r="AO130" s="973"/>
      <c r="AP130" s="1086"/>
      <c r="AQ130" s="1087"/>
      <c r="AR130" s="1087"/>
      <c r="AS130" s="1087"/>
      <c r="AT130" s="1088"/>
      <c r="AU130" s="227"/>
      <c r="AV130" s="227"/>
      <c r="AW130" s="227"/>
      <c r="AX130" s="1078" t="s">
        <v>506</v>
      </c>
      <c r="AY130" s="936"/>
      <c r="AZ130" s="936"/>
      <c r="BA130" s="936"/>
      <c r="BB130" s="936"/>
      <c r="BC130" s="936"/>
      <c r="BD130" s="936"/>
      <c r="BE130" s="937"/>
      <c r="BF130" s="1114">
        <v>10.199999999999999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507</v>
      </c>
      <c r="X131" s="1121"/>
      <c r="Y131" s="1121"/>
      <c r="Z131" s="1122"/>
      <c r="AA131" s="1017">
        <v>7951208</v>
      </c>
      <c r="AB131" s="999"/>
      <c r="AC131" s="999"/>
      <c r="AD131" s="999"/>
      <c r="AE131" s="1000"/>
      <c r="AF131" s="998">
        <v>7833799</v>
      </c>
      <c r="AG131" s="999"/>
      <c r="AH131" s="999"/>
      <c r="AI131" s="999"/>
      <c r="AJ131" s="1000"/>
      <c r="AK131" s="998">
        <v>8326155</v>
      </c>
      <c r="AL131" s="999"/>
      <c r="AM131" s="999"/>
      <c r="AN131" s="999"/>
      <c r="AO131" s="1000"/>
      <c r="AP131" s="1123"/>
      <c r="AQ131" s="1124"/>
      <c r="AR131" s="1124"/>
      <c r="AS131" s="1124"/>
      <c r="AT131" s="1125"/>
      <c r="AU131" s="227"/>
      <c r="AV131" s="227"/>
      <c r="AW131" s="227"/>
      <c r="AX131" s="1096" t="s">
        <v>508</v>
      </c>
      <c r="AY131" s="739"/>
      <c r="AZ131" s="739"/>
      <c r="BA131" s="739"/>
      <c r="BB131" s="739"/>
      <c r="BC131" s="739"/>
      <c r="BD131" s="739"/>
      <c r="BE131" s="1049"/>
      <c r="BF131" s="1097">
        <v>64.099999999999994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509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510</v>
      </c>
      <c r="W132" s="1107"/>
      <c r="X132" s="1107"/>
      <c r="Y132" s="1107"/>
      <c r="Z132" s="1108"/>
      <c r="AA132" s="1109">
        <v>10.907751380000001</v>
      </c>
      <c r="AB132" s="1110"/>
      <c r="AC132" s="1110"/>
      <c r="AD132" s="1110"/>
      <c r="AE132" s="1111"/>
      <c r="AF132" s="1112">
        <v>9.9837384139999994</v>
      </c>
      <c r="AG132" s="1110"/>
      <c r="AH132" s="1110"/>
      <c r="AI132" s="1110"/>
      <c r="AJ132" s="1111"/>
      <c r="AK132" s="1112">
        <v>9.8399441280000008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511</v>
      </c>
      <c r="W133" s="1090"/>
      <c r="X133" s="1090"/>
      <c r="Y133" s="1090"/>
      <c r="Z133" s="1091"/>
      <c r="AA133" s="1092">
        <v>10.9</v>
      </c>
      <c r="AB133" s="1093"/>
      <c r="AC133" s="1093"/>
      <c r="AD133" s="1093"/>
      <c r="AE133" s="1094"/>
      <c r="AF133" s="1092">
        <v>10.5</v>
      </c>
      <c r="AG133" s="1093"/>
      <c r="AH133" s="1093"/>
      <c r="AI133" s="1093"/>
      <c r="AJ133" s="1094"/>
      <c r="AK133" s="1092">
        <v>10.199999999999999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6HQI4n/lHN8ncYB++1srEHLEmy6pVaInOP85+ULdNPsPZjCdWOR1aLkB5v7qCgTarDYA+pSM7dfOpARL2L3+g==" saltValue="NGsu2XfFzNhnUel9PLNy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8B90D-06F6-4CB8-A27E-C08821139DC6}">
  <sheetPr>
    <pageSetUpPr fitToPage="1"/>
  </sheetPr>
  <dimension ref="A1:DQ105"/>
  <sheetViews>
    <sheetView showGridLines="0" view="pageBreakPreview" topLeftCell="A56" zoomScaleNormal="85" zoomScaleSheetLayoutView="100" workbookViewId="0">
      <selection activeCell="CU94" sqref="CU94"/>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cJfz6vjXV6ampYnw+xBTNImxaX6o+OwWLgZH0PlX7tZtGkbVbyG5JhKjUiO/JEyh3SNm4HVZ4giDtWJubCkKQQ==" saltValue="UcLvFx/t9SYK7Hgs1pXM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Normal="100" zoomScaleSheetLayoutView="55" workbookViewId="0">
      <selection activeCell="AP89" sqref="AP89"/>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KnM8xwBOVviw1ZubsXb810iNgj2QD0tkkupr9KJRZ31fMaKHJYlDxR8E4N10EDMNppryY2eTZK4BdZ1AA0LJQ==" saltValue="x1T+P9UKHdn8qgHBsoaE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zoomScale="90" zoomScaleSheetLayoutView="90" workbookViewId="0">
      <selection activeCell="L47" sqref="L4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514</v>
      </c>
      <c r="AL6" s="260"/>
      <c r="AM6" s="260"/>
      <c r="AN6" s="260"/>
    </row>
    <row r="7" spans="1:46" ht="13.5" customHeight="1" x14ac:dyDescent="0.15">
      <c r="A7" s="259"/>
      <c r="AK7" s="262"/>
      <c r="AL7" s="263"/>
      <c r="AM7" s="263"/>
      <c r="AN7" s="264"/>
      <c r="AO7" s="1127" t="s">
        <v>515</v>
      </c>
      <c r="AP7" s="265"/>
      <c r="AQ7" s="266" t="s">
        <v>516</v>
      </c>
      <c r="AR7" s="267"/>
    </row>
    <row r="8" spans="1:46" x14ac:dyDescent="0.15">
      <c r="A8" s="259"/>
      <c r="AK8" s="268"/>
      <c r="AL8" s="269"/>
      <c r="AM8" s="269"/>
      <c r="AN8" s="270"/>
      <c r="AO8" s="1128"/>
      <c r="AP8" s="271" t="s">
        <v>517</v>
      </c>
      <c r="AQ8" s="272" t="s">
        <v>518</v>
      </c>
      <c r="AR8" s="273" t="s">
        <v>519</v>
      </c>
    </row>
    <row r="9" spans="1:46" x14ac:dyDescent="0.15">
      <c r="A9" s="259"/>
      <c r="AK9" s="1129" t="s">
        <v>520</v>
      </c>
      <c r="AL9" s="1130"/>
      <c r="AM9" s="1130"/>
      <c r="AN9" s="1131"/>
      <c r="AO9" s="274">
        <v>2384475</v>
      </c>
      <c r="AP9" s="274">
        <v>63185</v>
      </c>
      <c r="AQ9" s="275">
        <v>65553</v>
      </c>
      <c r="AR9" s="276">
        <v>-3.6</v>
      </c>
    </row>
    <row r="10" spans="1:46" ht="13.5" customHeight="1" x14ac:dyDescent="0.15">
      <c r="A10" s="259"/>
      <c r="AK10" s="1129" t="s">
        <v>521</v>
      </c>
      <c r="AL10" s="1130"/>
      <c r="AM10" s="1130"/>
      <c r="AN10" s="1131"/>
      <c r="AO10" s="277">
        <v>494244</v>
      </c>
      <c r="AP10" s="277">
        <v>13097</v>
      </c>
      <c r="AQ10" s="278">
        <v>8503</v>
      </c>
      <c r="AR10" s="279">
        <v>54</v>
      </c>
    </row>
    <row r="11" spans="1:46" ht="13.5" customHeight="1" x14ac:dyDescent="0.15">
      <c r="A11" s="259"/>
      <c r="AK11" s="1129" t="s">
        <v>522</v>
      </c>
      <c r="AL11" s="1130"/>
      <c r="AM11" s="1130"/>
      <c r="AN11" s="1131"/>
      <c r="AO11" s="277" t="s">
        <v>523</v>
      </c>
      <c r="AP11" s="277" t="s">
        <v>523</v>
      </c>
      <c r="AQ11" s="278">
        <v>289</v>
      </c>
      <c r="AR11" s="279" t="s">
        <v>523</v>
      </c>
    </row>
    <row r="12" spans="1:46" ht="13.5" customHeight="1" x14ac:dyDescent="0.15">
      <c r="A12" s="259"/>
      <c r="AK12" s="1129" t="s">
        <v>524</v>
      </c>
      <c r="AL12" s="1130"/>
      <c r="AM12" s="1130"/>
      <c r="AN12" s="1131"/>
      <c r="AO12" s="277" t="s">
        <v>523</v>
      </c>
      <c r="AP12" s="277" t="s">
        <v>523</v>
      </c>
      <c r="AQ12" s="278">
        <v>23</v>
      </c>
      <c r="AR12" s="279" t="s">
        <v>523</v>
      </c>
    </row>
    <row r="13" spans="1:46" ht="13.5" customHeight="1" x14ac:dyDescent="0.15">
      <c r="A13" s="259"/>
      <c r="AK13" s="1129" t="s">
        <v>525</v>
      </c>
      <c r="AL13" s="1130"/>
      <c r="AM13" s="1130"/>
      <c r="AN13" s="1131"/>
      <c r="AO13" s="277">
        <v>109046</v>
      </c>
      <c r="AP13" s="277">
        <v>2890</v>
      </c>
      <c r="AQ13" s="278">
        <v>2667</v>
      </c>
      <c r="AR13" s="279">
        <v>8.4</v>
      </c>
    </row>
    <row r="14" spans="1:46" ht="13.5" customHeight="1" x14ac:dyDescent="0.15">
      <c r="A14" s="259"/>
      <c r="AK14" s="1129" t="s">
        <v>526</v>
      </c>
      <c r="AL14" s="1130"/>
      <c r="AM14" s="1130"/>
      <c r="AN14" s="1131"/>
      <c r="AO14" s="277">
        <v>95881</v>
      </c>
      <c r="AP14" s="277">
        <v>2541</v>
      </c>
      <c r="AQ14" s="278">
        <v>1163</v>
      </c>
      <c r="AR14" s="279">
        <v>118.5</v>
      </c>
    </row>
    <row r="15" spans="1:46" ht="13.5" customHeight="1" x14ac:dyDescent="0.15">
      <c r="A15" s="259"/>
      <c r="AK15" s="1132" t="s">
        <v>527</v>
      </c>
      <c r="AL15" s="1133"/>
      <c r="AM15" s="1133"/>
      <c r="AN15" s="1134"/>
      <c r="AO15" s="277">
        <v>-151086</v>
      </c>
      <c r="AP15" s="277">
        <v>-4004</v>
      </c>
      <c r="AQ15" s="278">
        <v>-4250</v>
      </c>
      <c r="AR15" s="279">
        <v>-5.8</v>
      </c>
    </row>
    <row r="16" spans="1:46" x14ac:dyDescent="0.15">
      <c r="A16" s="259"/>
      <c r="AK16" s="1132" t="s">
        <v>192</v>
      </c>
      <c r="AL16" s="1133"/>
      <c r="AM16" s="1133"/>
      <c r="AN16" s="1134"/>
      <c r="AO16" s="277">
        <v>2932560</v>
      </c>
      <c r="AP16" s="277">
        <v>77708</v>
      </c>
      <c r="AQ16" s="278">
        <v>73949</v>
      </c>
      <c r="AR16" s="279">
        <v>5.0999999999999996</v>
      </c>
    </row>
    <row r="17" spans="1:46" x14ac:dyDescent="0.15">
      <c r="A17" s="259"/>
    </row>
    <row r="18" spans="1:46" x14ac:dyDescent="0.15">
      <c r="A18" s="259"/>
      <c r="AQ18" s="280"/>
      <c r="AR18" s="280"/>
    </row>
    <row r="19" spans="1:46" x14ac:dyDescent="0.15">
      <c r="A19" s="259"/>
      <c r="AK19" s="255" t="s">
        <v>528</v>
      </c>
    </row>
    <row r="20" spans="1:46" x14ac:dyDescent="0.15">
      <c r="A20" s="259"/>
      <c r="AK20" s="281"/>
      <c r="AL20" s="282"/>
      <c r="AM20" s="282"/>
      <c r="AN20" s="283"/>
      <c r="AO20" s="284" t="s">
        <v>529</v>
      </c>
      <c r="AP20" s="285" t="s">
        <v>530</v>
      </c>
      <c r="AQ20" s="286" t="s">
        <v>531</v>
      </c>
      <c r="AR20" s="287"/>
    </row>
    <row r="21" spans="1:46" s="260" customFormat="1" x14ac:dyDescent="0.15">
      <c r="A21" s="288"/>
      <c r="AK21" s="1135" t="s">
        <v>532</v>
      </c>
      <c r="AL21" s="1136"/>
      <c r="AM21" s="1136"/>
      <c r="AN21" s="1137"/>
      <c r="AO21" s="289">
        <v>6.78</v>
      </c>
      <c r="AP21" s="290">
        <v>6.65</v>
      </c>
      <c r="AQ21" s="291">
        <v>0.13</v>
      </c>
      <c r="AS21" s="292"/>
      <c r="AT21" s="288"/>
    </row>
    <row r="22" spans="1:46" s="260" customFormat="1" x14ac:dyDescent="0.15">
      <c r="A22" s="288"/>
      <c r="AK22" s="1135" t="s">
        <v>533</v>
      </c>
      <c r="AL22" s="1136"/>
      <c r="AM22" s="1136"/>
      <c r="AN22" s="1137"/>
      <c r="AO22" s="293">
        <v>98.6</v>
      </c>
      <c r="AP22" s="294">
        <v>97</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534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536</v>
      </c>
      <c r="AL29" s="260"/>
      <c r="AM29" s="260"/>
      <c r="AN29" s="260"/>
      <c r="AS29" s="302"/>
    </row>
    <row r="30" spans="1:46" ht="13.5" customHeight="1" x14ac:dyDescent="0.15">
      <c r="A30" s="259"/>
      <c r="AK30" s="262"/>
      <c r="AL30" s="263"/>
      <c r="AM30" s="263"/>
      <c r="AN30" s="264"/>
      <c r="AO30" s="1127" t="s">
        <v>515</v>
      </c>
      <c r="AP30" s="265"/>
      <c r="AQ30" s="266" t="s">
        <v>516</v>
      </c>
      <c r="AR30" s="267"/>
    </row>
    <row r="31" spans="1:46" x14ac:dyDescent="0.15">
      <c r="A31" s="259"/>
      <c r="AK31" s="268"/>
      <c r="AL31" s="269"/>
      <c r="AM31" s="269"/>
      <c r="AN31" s="270"/>
      <c r="AO31" s="1128"/>
      <c r="AP31" s="271" t="s">
        <v>517</v>
      </c>
      <c r="AQ31" s="272" t="s">
        <v>518</v>
      </c>
      <c r="AR31" s="273" t="s">
        <v>519</v>
      </c>
    </row>
    <row r="32" spans="1:46" ht="27" customHeight="1" x14ac:dyDescent="0.15">
      <c r="A32" s="259"/>
      <c r="AK32" s="1143" t="s">
        <v>537</v>
      </c>
      <c r="AL32" s="1144"/>
      <c r="AM32" s="1144"/>
      <c r="AN32" s="1145"/>
      <c r="AO32" s="303">
        <v>1466446</v>
      </c>
      <c r="AP32" s="303">
        <v>38859</v>
      </c>
      <c r="AQ32" s="304">
        <v>33124</v>
      </c>
      <c r="AR32" s="305">
        <v>17.3</v>
      </c>
    </row>
    <row r="33" spans="1:46" ht="13.5" customHeight="1" x14ac:dyDescent="0.15">
      <c r="A33" s="259"/>
      <c r="AK33" s="1143" t="s">
        <v>538</v>
      </c>
      <c r="AL33" s="1144"/>
      <c r="AM33" s="1144"/>
      <c r="AN33" s="1145"/>
      <c r="AO33" s="303" t="s">
        <v>523</v>
      </c>
      <c r="AP33" s="303" t="s">
        <v>523</v>
      </c>
      <c r="AQ33" s="304" t="s">
        <v>523</v>
      </c>
      <c r="AR33" s="305" t="s">
        <v>523</v>
      </c>
    </row>
    <row r="34" spans="1:46" ht="27" customHeight="1" x14ac:dyDescent="0.15">
      <c r="A34" s="259"/>
      <c r="AK34" s="1143" t="s">
        <v>539</v>
      </c>
      <c r="AL34" s="1144"/>
      <c r="AM34" s="1144"/>
      <c r="AN34" s="1145"/>
      <c r="AO34" s="303" t="s">
        <v>523</v>
      </c>
      <c r="AP34" s="303" t="s">
        <v>523</v>
      </c>
      <c r="AQ34" s="304" t="s">
        <v>523</v>
      </c>
      <c r="AR34" s="305" t="s">
        <v>523</v>
      </c>
    </row>
    <row r="35" spans="1:46" ht="27" customHeight="1" x14ac:dyDescent="0.15">
      <c r="A35" s="259"/>
      <c r="AK35" s="1143" t="s">
        <v>540</v>
      </c>
      <c r="AL35" s="1144"/>
      <c r="AM35" s="1144"/>
      <c r="AN35" s="1145"/>
      <c r="AO35" s="303">
        <v>100711</v>
      </c>
      <c r="AP35" s="303">
        <v>2669</v>
      </c>
      <c r="AQ35" s="304">
        <v>9022</v>
      </c>
      <c r="AR35" s="305">
        <v>-70.400000000000006</v>
      </c>
    </row>
    <row r="36" spans="1:46" ht="27" customHeight="1" x14ac:dyDescent="0.15">
      <c r="A36" s="259"/>
      <c r="AK36" s="1143" t="s">
        <v>541</v>
      </c>
      <c r="AL36" s="1144"/>
      <c r="AM36" s="1144"/>
      <c r="AN36" s="1145"/>
      <c r="AO36" s="303">
        <v>83849</v>
      </c>
      <c r="AP36" s="303">
        <v>2222</v>
      </c>
      <c r="AQ36" s="304">
        <v>1987</v>
      </c>
      <c r="AR36" s="305">
        <v>11.8</v>
      </c>
    </row>
    <row r="37" spans="1:46" ht="13.5" customHeight="1" x14ac:dyDescent="0.15">
      <c r="A37" s="259"/>
      <c r="AK37" s="1143" t="s">
        <v>542</v>
      </c>
      <c r="AL37" s="1144"/>
      <c r="AM37" s="1144"/>
      <c r="AN37" s="1145"/>
      <c r="AO37" s="303" t="s">
        <v>523</v>
      </c>
      <c r="AP37" s="303" t="s">
        <v>523</v>
      </c>
      <c r="AQ37" s="304">
        <v>678</v>
      </c>
      <c r="AR37" s="305" t="s">
        <v>523</v>
      </c>
    </row>
    <row r="38" spans="1:46" ht="27" customHeight="1" x14ac:dyDescent="0.15">
      <c r="A38" s="259"/>
      <c r="AK38" s="1146" t="s">
        <v>543</v>
      </c>
      <c r="AL38" s="1147"/>
      <c r="AM38" s="1147"/>
      <c r="AN38" s="1148"/>
      <c r="AO38" s="306" t="s">
        <v>523</v>
      </c>
      <c r="AP38" s="306" t="s">
        <v>523</v>
      </c>
      <c r="AQ38" s="307">
        <v>0</v>
      </c>
      <c r="AR38" s="295" t="s">
        <v>523</v>
      </c>
      <c r="AS38" s="302"/>
    </row>
    <row r="39" spans="1:46" x14ac:dyDescent="0.15">
      <c r="A39" s="259"/>
      <c r="AK39" s="1146" t="s">
        <v>544</v>
      </c>
      <c r="AL39" s="1147"/>
      <c r="AM39" s="1147"/>
      <c r="AN39" s="1148"/>
      <c r="AO39" s="303">
        <v>-266262</v>
      </c>
      <c r="AP39" s="303">
        <v>-7056</v>
      </c>
      <c r="AQ39" s="304">
        <v>-3119</v>
      </c>
      <c r="AR39" s="305">
        <v>126.2</v>
      </c>
      <c r="AS39" s="302"/>
    </row>
    <row r="40" spans="1:46" ht="27" customHeight="1" x14ac:dyDescent="0.15">
      <c r="A40" s="259"/>
      <c r="AK40" s="1143" t="s">
        <v>545</v>
      </c>
      <c r="AL40" s="1144"/>
      <c r="AM40" s="1144"/>
      <c r="AN40" s="1145"/>
      <c r="AO40" s="303">
        <v>-565455</v>
      </c>
      <c r="AP40" s="303">
        <v>-14984</v>
      </c>
      <c r="AQ40" s="304">
        <v>-27108</v>
      </c>
      <c r="AR40" s="305">
        <v>-44.7</v>
      </c>
      <c r="AS40" s="302"/>
    </row>
    <row r="41" spans="1:46" x14ac:dyDescent="0.15">
      <c r="A41" s="259"/>
      <c r="AK41" s="1149" t="s">
        <v>303</v>
      </c>
      <c r="AL41" s="1150"/>
      <c r="AM41" s="1150"/>
      <c r="AN41" s="1151"/>
      <c r="AO41" s="303">
        <v>819289</v>
      </c>
      <c r="AP41" s="303">
        <v>21710</v>
      </c>
      <c r="AQ41" s="304">
        <v>14583</v>
      </c>
      <c r="AR41" s="305">
        <v>48.9</v>
      </c>
      <c r="AS41" s="302"/>
    </row>
    <row r="42" spans="1:46" x14ac:dyDescent="0.15">
      <c r="A42" s="259"/>
      <c r="AK42" s="308" t="s">
        <v>546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547</v>
      </c>
    </row>
    <row r="48" spans="1:46" x14ac:dyDescent="0.15">
      <c r="A48" s="259"/>
      <c r="AK48" s="313" t="s">
        <v>548</v>
      </c>
      <c r="AL48" s="313"/>
      <c r="AM48" s="313"/>
      <c r="AN48" s="313"/>
      <c r="AO48" s="313"/>
      <c r="AP48" s="313"/>
      <c r="AQ48" s="314"/>
      <c r="AR48" s="313"/>
    </row>
    <row r="49" spans="1:44" ht="13.5" customHeight="1" x14ac:dyDescent="0.15">
      <c r="A49" s="259"/>
      <c r="AK49" s="315"/>
      <c r="AL49" s="316"/>
      <c r="AM49" s="1138" t="s">
        <v>515</v>
      </c>
      <c r="AN49" s="1140" t="s">
        <v>549</v>
      </c>
      <c r="AO49" s="1141"/>
      <c r="AP49" s="1141"/>
      <c r="AQ49" s="1141"/>
      <c r="AR49" s="1142"/>
    </row>
    <row r="50" spans="1:44" x14ac:dyDescent="0.15">
      <c r="A50" s="259"/>
      <c r="AK50" s="317"/>
      <c r="AL50" s="318"/>
      <c r="AM50" s="1139"/>
      <c r="AN50" s="319" t="s">
        <v>550</v>
      </c>
      <c r="AO50" s="320" t="s">
        <v>551</v>
      </c>
      <c r="AP50" s="321" t="s">
        <v>552</v>
      </c>
      <c r="AQ50" s="322" t="s">
        <v>553</v>
      </c>
      <c r="AR50" s="323" t="s">
        <v>554</v>
      </c>
    </row>
    <row r="51" spans="1:44" x14ac:dyDescent="0.15">
      <c r="A51" s="259"/>
      <c r="AK51" s="315" t="s">
        <v>555</v>
      </c>
      <c r="AL51" s="316"/>
      <c r="AM51" s="324">
        <v>1403138</v>
      </c>
      <c r="AN51" s="325">
        <v>36613</v>
      </c>
      <c r="AO51" s="326">
        <v>17.899999999999999</v>
      </c>
      <c r="AP51" s="327">
        <v>47387</v>
      </c>
      <c r="AQ51" s="328">
        <v>-9.1999999999999993</v>
      </c>
      <c r="AR51" s="329">
        <v>27.1</v>
      </c>
    </row>
    <row r="52" spans="1:44" x14ac:dyDescent="0.15">
      <c r="A52" s="259"/>
      <c r="AK52" s="330"/>
      <c r="AL52" s="331" t="s">
        <v>556</v>
      </c>
      <c r="AM52" s="332">
        <v>701060</v>
      </c>
      <c r="AN52" s="333">
        <v>18293</v>
      </c>
      <c r="AO52" s="334">
        <v>-7</v>
      </c>
      <c r="AP52" s="335">
        <v>24928</v>
      </c>
      <c r="AQ52" s="336">
        <v>0.3</v>
      </c>
      <c r="AR52" s="337">
        <v>-7.3</v>
      </c>
    </row>
    <row r="53" spans="1:44" x14ac:dyDescent="0.15">
      <c r="A53" s="259"/>
      <c r="AK53" s="315" t="s">
        <v>557</v>
      </c>
      <c r="AL53" s="316"/>
      <c r="AM53" s="324">
        <v>1058752</v>
      </c>
      <c r="AN53" s="325">
        <v>27723</v>
      </c>
      <c r="AO53" s="326">
        <v>-24.3</v>
      </c>
      <c r="AP53" s="327">
        <v>51264</v>
      </c>
      <c r="AQ53" s="328">
        <v>8.1999999999999993</v>
      </c>
      <c r="AR53" s="329">
        <v>-32.5</v>
      </c>
    </row>
    <row r="54" spans="1:44" x14ac:dyDescent="0.15">
      <c r="A54" s="259"/>
      <c r="AK54" s="330"/>
      <c r="AL54" s="331" t="s">
        <v>556</v>
      </c>
      <c r="AM54" s="332">
        <v>718759</v>
      </c>
      <c r="AN54" s="333">
        <v>18820</v>
      </c>
      <c r="AO54" s="334">
        <v>2.9</v>
      </c>
      <c r="AP54" s="335">
        <v>26040</v>
      </c>
      <c r="AQ54" s="336">
        <v>4.5</v>
      </c>
      <c r="AR54" s="337">
        <v>-1.6</v>
      </c>
    </row>
    <row r="55" spans="1:44" x14ac:dyDescent="0.15">
      <c r="A55" s="259"/>
      <c r="AK55" s="315" t="s">
        <v>558</v>
      </c>
      <c r="AL55" s="316"/>
      <c r="AM55" s="324">
        <v>1077847</v>
      </c>
      <c r="AN55" s="325">
        <v>28264</v>
      </c>
      <c r="AO55" s="326">
        <v>2</v>
      </c>
      <c r="AP55" s="327">
        <v>52068</v>
      </c>
      <c r="AQ55" s="328">
        <v>1.6</v>
      </c>
      <c r="AR55" s="329">
        <v>0.4</v>
      </c>
    </row>
    <row r="56" spans="1:44" x14ac:dyDescent="0.15">
      <c r="A56" s="259"/>
      <c r="AK56" s="330"/>
      <c r="AL56" s="331" t="s">
        <v>556</v>
      </c>
      <c r="AM56" s="332">
        <v>541155</v>
      </c>
      <c r="AN56" s="333">
        <v>14191</v>
      </c>
      <c r="AO56" s="334">
        <v>-24.6</v>
      </c>
      <c r="AP56" s="335">
        <v>26936</v>
      </c>
      <c r="AQ56" s="336">
        <v>3.4</v>
      </c>
      <c r="AR56" s="337">
        <v>-28</v>
      </c>
    </row>
    <row r="57" spans="1:44" x14ac:dyDescent="0.15">
      <c r="A57" s="259"/>
      <c r="AK57" s="315" t="s">
        <v>559</v>
      </c>
      <c r="AL57" s="316"/>
      <c r="AM57" s="324">
        <v>839202</v>
      </c>
      <c r="AN57" s="325">
        <v>22118</v>
      </c>
      <c r="AO57" s="326">
        <v>-21.7</v>
      </c>
      <c r="AP57" s="327">
        <v>47161</v>
      </c>
      <c r="AQ57" s="328">
        <v>-9.4</v>
      </c>
      <c r="AR57" s="329">
        <v>-12.3</v>
      </c>
    </row>
    <row r="58" spans="1:44" x14ac:dyDescent="0.15">
      <c r="A58" s="259"/>
      <c r="AK58" s="330"/>
      <c r="AL58" s="331" t="s">
        <v>556</v>
      </c>
      <c r="AM58" s="332">
        <v>512710</v>
      </c>
      <c r="AN58" s="333">
        <v>13513</v>
      </c>
      <c r="AO58" s="334">
        <v>-4.8</v>
      </c>
      <c r="AP58" s="335">
        <v>24595</v>
      </c>
      <c r="AQ58" s="336">
        <v>-8.6999999999999993</v>
      </c>
      <c r="AR58" s="337">
        <v>3.9</v>
      </c>
    </row>
    <row r="59" spans="1:44" x14ac:dyDescent="0.15">
      <c r="A59" s="259"/>
      <c r="AK59" s="315" t="s">
        <v>560</v>
      </c>
      <c r="AL59" s="316"/>
      <c r="AM59" s="324">
        <v>1067928</v>
      </c>
      <c r="AN59" s="325">
        <v>28298</v>
      </c>
      <c r="AO59" s="326">
        <v>27.9</v>
      </c>
      <c r="AP59" s="327">
        <v>43423</v>
      </c>
      <c r="AQ59" s="328">
        <v>-7.9</v>
      </c>
      <c r="AR59" s="329">
        <v>35.799999999999997</v>
      </c>
    </row>
    <row r="60" spans="1:44" x14ac:dyDescent="0.15">
      <c r="A60" s="259"/>
      <c r="AK60" s="330"/>
      <c r="AL60" s="331" t="s">
        <v>556</v>
      </c>
      <c r="AM60" s="332">
        <v>662039</v>
      </c>
      <c r="AN60" s="333">
        <v>17543</v>
      </c>
      <c r="AO60" s="334">
        <v>29.8</v>
      </c>
      <c r="AP60" s="335">
        <v>22207</v>
      </c>
      <c r="AQ60" s="336">
        <v>-9.6999999999999993</v>
      </c>
      <c r="AR60" s="337">
        <v>39.5</v>
      </c>
    </row>
    <row r="61" spans="1:44" x14ac:dyDescent="0.15">
      <c r="A61" s="259"/>
      <c r="AK61" s="315" t="s">
        <v>561</v>
      </c>
      <c r="AL61" s="338"/>
      <c r="AM61" s="324">
        <v>1089373</v>
      </c>
      <c r="AN61" s="325">
        <v>28603</v>
      </c>
      <c r="AO61" s="326">
        <v>0.4</v>
      </c>
      <c r="AP61" s="327">
        <v>48261</v>
      </c>
      <c r="AQ61" s="339">
        <v>-3.3</v>
      </c>
      <c r="AR61" s="329">
        <v>3.7</v>
      </c>
    </row>
    <row r="62" spans="1:44" x14ac:dyDescent="0.15">
      <c r="A62" s="259"/>
      <c r="AK62" s="330"/>
      <c r="AL62" s="331" t="s">
        <v>556</v>
      </c>
      <c r="AM62" s="332">
        <v>627145</v>
      </c>
      <c r="AN62" s="333">
        <v>16472</v>
      </c>
      <c r="AO62" s="334">
        <v>-0.7</v>
      </c>
      <c r="AP62" s="335">
        <v>24941</v>
      </c>
      <c r="AQ62" s="336">
        <v>-2</v>
      </c>
      <c r="AR62" s="337">
        <v>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1BTgT6+WS4gFq9nlxMkpRhMtfvEVSDAfQrl4eloqoUaQvoLgxwhyHz/5yv00OVfnfrDfo3sItbjVQU5xxx24Q==" saltValue="ejb2ulK/li09P+E0M0N1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5" zoomScaleNormal="75" zoomScaleSheetLayoutView="55" workbookViewId="0">
      <selection activeCell="AH103" sqref="AH10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563</v>
      </c>
    </row>
    <row r="121" spans="125:125" ht="13.5" hidden="1" customHeight="1" x14ac:dyDescent="0.15">
      <c r="DU121" s="253"/>
    </row>
  </sheetData>
  <sheetProtection algorithmName="SHA-512" hashValue="uNzZ4Nol5DB54iJDzYqy4Jvl0EIvSlUvc5a2FNvilWcHUGcO49V2lArO5/aH+OvsOkqV29Tub0uo+O8gHxunGg==" saltValue="2rLwMHCy0OOWr1StM/zF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75" zoomScaleNormal="75" zoomScaleSheetLayoutView="55" workbookViewId="0">
      <selection activeCell="AE69" sqref="AE6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564</v>
      </c>
    </row>
  </sheetData>
  <sheetProtection algorithmName="SHA-512" hashValue="s+DrHJx/SoqvAaVFJgg7ocuppvSZF9eAX6hpcj1YYOAaX7h7opgHyWFIYm+rpmdpsKhPzFiC2rCbOoTaRngbHQ==" saltValue="NUyDZgNgAAvcRbbGUz8p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K19" zoomScale="75" zoomScaleNormal="75"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52" t="s">
        <v>3</v>
      </c>
      <c r="D47" s="1152"/>
      <c r="E47" s="1153"/>
      <c r="F47" s="11">
        <v>10.52</v>
      </c>
      <c r="G47" s="12">
        <v>12.17</v>
      </c>
      <c r="H47" s="12">
        <v>12.44</v>
      </c>
      <c r="I47" s="12">
        <v>17.079999999999998</v>
      </c>
      <c r="J47" s="13">
        <v>19.78</v>
      </c>
    </row>
    <row r="48" spans="2:10" ht="57.75" customHeight="1" x14ac:dyDescent="0.15">
      <c r="B48" s="14"/>
      <c r="C48" s="1154" t="s">
        <v>4</v>
      </c>
      <c r="D48" s="1154"/>
      <c r="E48" s="1155"/>
      <c r="F48" s="15">
        <v>10.55</v>
      </c>
      <c r="G48" s="16">
        <v>6.06</v>
      </c>
      <c r="H48" s="16">
        <v>10.74</v>
      </c>
      <c r="I48" s="16">
        <v>13.18</v>
      </c>
      <c r="J48" s="17">
        <v>15.88</v>
      </c>
    </row>
    <row r="49" spans="2:10" ht="57.75" customHeight="1" thickBot="1" x14ac:dyDescent="0.2">
      <c r="B49" s="18"/>
      <c r="C49" s="1156" t="s">
        <v>5</v>
      </c>
      <c r="D49" s="1156"/>
      <c r="E49" s="1157"/>
      <c r="F49" s="19">
        <v>5.44</v>
      </c>
      <c r="G49" s="20" t="s">
        <v>570</v>
      </c>
      <c r="H49" s="20">
        <v>4.9000000000000004</v>
      </c>
      <c r="I49" s="20">
        <v>6.68</v>
      </c>
      <c r="J49" s="21">
        <v>6.92</v>
      </c>
    </row>
    <row r="50" spans="2:10" x14ac:dyDescent="0.15"/>
  </sheetData>
  <sheetProtection algorithmName="SHA-512" hashValue="s0rcCOXOnwv9X0sqnE4qG2Gx1m74RwCvddSmY2+LTyZQERgnpHvHPISp7OEn+LYRQx3Io0AZc0Z+x9dJJXlFPA==" saltValue="0mnHA1KIrJMBMhw/sUXG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2024-03-06T07:24:10Z</cp:lastPrinted>
  <dcterms:created xsi:type="dcterms:W3CDTF">2024-02-05T00:38:37Z</dcterms:created>
  <dcterms:modified xsi:type="dcterms:W3CDTF">2025-10-01T03:02:35Z</dcterms:modified>
  <cp:category/>
</cp:coreProperties>
</file>